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42701C73-576B-4894-A8E7-49AC29C81E12}" xr6:coauthVersionLast="45" xr6:coauthVersionMax="45" xr10:uidLastSave="{00000000-0000-0000-0000-000000000000}"/>
  <bookViews>
    <workbookView xWindow="-120" yWindow="-120" windowWidth="29040" windowHeight="15840" xr2:uid="{A1BE81E2-8BEF-4E02-87A1-95E047E451EC}"/>
  </bookViews>
  <sheets>
    <sheet name="7-11 лет" sheetId="1" r:id="rId1"/>
    <sheet name="12-17 лет" sheetId="2" r:id="rId2"/>
  </sheets>
  <definedNames>
    <definedName name="_xlnm._FilterDatabase" localSheetId="0" hidden="1">'7-11 лет'!$A$6:$I$12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8" i="2" l="1"/>
  <c r="A198" i="2"/>
  <c r="J197" i="2"/>
  <c r="I197" i="2"/>
  <c r="H197" i="2"/>
  <c r="G197" i="2"/>
  <c r="F197" i="2"/>
  <c r="B188" i="2"/>
  <c r="A188" i="2"/>
  <c r="J187" i="2"/>
  <c r="I187" i="2"/>
  <c r="H187" i="2"/>
  <c r="G187" i="2"/>
  <c r="F187" i="2"/>
  <c r="F198" i="2" s="1"/>
  <c r="B176" i="2"/>
  <c r="A176" i="2"/>
  <c r="J175" i="2"/>
  <c r="I175" i="2"/>
  <c r="H175" i="2"/>
  <c r="G175" i="2"/>
  <c r="F175" i="2"/>
  <c r="B166" i="2"/>
  <c r="A166" i="2"/>
  <c r="J165" i="2"/>
  <c r="I165" i="2"/>
  <c r="H165" i="2"/>
  <c r="G165" i="2"/>
  <c r="F165" i="2"/>
  <c r="B157" i="2"/>
  <c r="A157" i="2"/>
  <c r="J156" i="2"/>
  <c r="I156" i="2"/>
  <c r="H156" i="2"/>
  <c r="G156" i="2"/>
  <c r="F156" i="2"/>
  <c r="B147" i="2"/>
  <c r="A147" i="2"/>
  <c r="J146" i="2"/>
  <c r="I146" i="2"/>
  <c r="H146" i="2"/>
  <c r="G146" i="2"/>
  <c r="F146" i="2"/>
  <c r="B138" i="2"/>
  <c r="A138" i="2"/>
  <c r="J137" i="2"/>
  <c r="I137" i="2"/>
  <c r="H137" i="2"/>
  <c r="G137" i="2"/>
  <c r="F137" i="2"/>
  <c r="B128" i="2"/>
  <c r="A128" i="2"/>
  <c r="J127" i="2"/>
  <c r="I127" i="2"/>
  <c r="H127" i="2"/>
  <c r="G127" i="2"/>
  <c r="F127" i="2"/>
  <c r="B119" i="2"/>
  <c r="A119" i="2"/>
  <c r="J118" i="2"/>
  <c r="I118" i="2"/>
  <c r="H118" i="2"/>
  <c r="G118" i="2"/>
  <c r="F118" i="2"/>
  <c r="B109" i="2"/>
  <c r="A109" i="2"/>
  <c r="J108" i="2"/>
  <c r="I108" i="2"/>
  <c r="H108" i="2"/>
  <c r="G108" i="2"/>
  <c r="F108" i="2"/>
  <c r="B100" i="2"/>
  <c r="A100" i="2"/>
  <c r="J99" i="2"/>
  <c r="I99" i="2"/>
  <c r="H99" i="2"/>
  <c r="G99" i="2"/>
  <c r="F99" i="2"/>
  <c r="B90" i="2"/>
  <c r="A90" i="2"/>
  <c r="J89" i="2"/>
  <c r="I89" i="2"/>
  <c r="H89" i="2"/>
  <c r="H100" i="2" s="1"/>
  <c r="G89" i="2"/>
  <c r="F89" i="2"/>
  <c r="B81" i="2"/>
  <c r="A81" i="2"/>
  <c r="J80" i="2"/>
  <c r="I80" i="2"/>
  <c r="H80" i="2"/>
  <c r="G80" i="2"/>
  <c r="F80" i="2"/>
  <c r="B71" i="2"/>
  <c r="A71" i="2"/>
  <c r="J70" i="2"/>
  <c r="J81" i="2" s="1"/>
  <c r="I70" i="2"/>
  <c r="H70" i="2"/>
  <c r="G70" i="2"/>
  <c r="F70" i="2"/>
  <c r="F81" i="2" s="1"/>
  <c r="B62" i="2"/>
  <c r="A62" i="2"/>
  <c r="J61" i="2"/>
  <c r="I61" i="2"/>
  <c r="H61" i="2"/>
  <c r="G61" i="2"/>
  <c r="F61" i="2"/>
  <c r="B52" i="2"/>
  <c r="A52" i="2"/>
  <c r="J51" i="2"/>
  <c r="I51" i="2"/>
  <c r="H51" i="2"/>
  <c r="G51" i="2"/>
  <c r="F51" i="2"/>
  <c r="J43" i="2"/>
  <c r="B43" i="2"/>
  <c r="A43" i="2"/>
  <c r="J42" i="2"/>
  <c r="I42" i="2"/>
  <c r="H42" i="2"/>
  <c r="G42" i="2"/>
  <c r="F42" i="2"/>
  <c r="B33" i="2"/>
  <c r="A33" i="2"/>
  <c r="J32" i="2"/>
  <c r="I32" i="2"/>
  <c r="H32" i="2"/>
  <c r="G32" i="2"/>
  <c r="G43" i="2" s="1"/>
  <c r="F32" i="2"/>
  <c r="B24" i="2"/>
  <c r="A24" i="2"/>
  <c r="J23" i="2"/>
  <c r="I23" i="2"/>
  <c r="H23" i="2"/>
  <c r="G23" i="2"/>
  <c r="F23" i="2"/>
  <c r="B14" i="2"/>
  <c r="A14" i="2"/>
  <c r="J13" i="2"/>
  <c r="I13" i="2"/>
  <c r="H13" i="2"/>
  <c r="G13" i="2"/>
  <c r="F13" i="2"/>
  <c r="H43" i="2" l="1"/>
  <c r="G81" i="2"/>
  <c r="I100" i="2"/>
  <c r="G198" i="2"/>
  <c r="I43" i="2"/>
  <c r="H81" i="2"/>
  <c r="F100" i="2"/>
  <c r="J138" i="2"/>
  <c r="I200" i="2"/>
  <c r="H198" i="2"/>
  <c r="I81" i="2"/>
  <c r="G100" i="2"/>
  <c r="G138" i="2"/>
  <c r="I198" i="2"/>
  <c r="G119" i="2"/>
  <c r="F119" i="2"/>
  <c r="H138" i="2"/>
  <c r="F43" i="2"/>
  <c r="H200" i="2"/>
  <c r="I138" i="2"/>
  <c r="F138" i="2"/>
  <c r="G200" i="2"/>
  <c r="J198" i="2"/>
  <c r="G62" i="2"/>
  <c r="F62" i="2"/>
  <c r="H62" i="2"/>
  <c r="I62" i="2"/>
  <c r="J62" i="2"/>
  <c r="I157" i="2"/>
  <c r="J157" i="2"/>
  <c r="I119" i="2"/>
  <c r="H119" i="2"/>
  <c r="J119" i="2"/>
  <c r="J100" i="2"/>
  <c r="J200" i="2"/>
  <c r="H176" i="2"/>
  <c r="I176" i="2"/>
  <c r="J176" i="2"/>
  <c r="F176" i="2"/>
  <c r="G176" i="2"/>
  <c r="F157" i="2"/>
  <c r="G157" i="2"/>
  <c r="H157" i="2"/>
  <c r="F24" i="2"/>
  <c r="G24" i="2"/>
  <c r="H24" i="2"/>
  <c r="I24" i="2"/>
  <c r="J24" i="2"/>
  <c r="I199" i="2"/>
  <c r="H199" i="2"/>
  <c r="G199" i="2"/>
  <c r="J199" i="2"/>
  <c r="G201" i="2" l="1"/>
  <c r="F201" i="2"/>
  <c r="H201" i="2"/>
  <c r="J201" i="2"/>
  <c r="I201" i="2"/>
  <c r="H195" i="1"/>
  <c r="G195" i="1"/>
  <c r="G196" i="1" s="1"/>
  <c r="F195" i="1"/>
  <c r="E195" i="1"/>
  <c r="D195" i="1"/>
  <c r="H185" i="1"/>
  <c r="G185" i="1"/>
  <c r="F185" i="1"/>
  <c r="F196" i="1" s="1"/>
  <c r="E185" i="1"/>
  <c r="E196" i="1" s="1"/>
  <c r="D185" i="1"/>
  <c r="D196" i="1" s="1"/>
  <c r="H176" i="1"/>
  <c r="G176" i="1"/>
  <c r="F176" i="1"/>
  <c r="E176" i="1"/>
  <c r="E177" i="1" s="1"/>
  <c r="D176" i="1"/>
  <c r="H166" i="1"/>
  <c r="G166" i="1"/>
  <c r="G177" i="1" s="1"/>
  <c r="F166" i="1"/>
  <c r="F177" i="1" s="1"/>
  <c r="E166" i="1"/>
  <c r="D166" i="1"/>
  <c r="H157" i="1"/>
  <c r="G157" i="1"/>
  <c r="F157" i="1"/>
  <c r="E157" i="1"/>
  <c r="D157" i="1"/>
  <c r="H147" i="1"/>
  <c r="H158" i="1" s="1"/>
  <c r="G147" i="1"/>
  <c r="F147" i="1"/>
  <c r="E147" i="1"/>
  <c r="D147" i="1"/>
  <c r="H138" i="1"/>
  <c r="G138" i="1"/>
  <c r="F138" i="1"/>
  <c r="E138" i="1"/>
  <c r="D138" i="1"/>
  <c r="H128" i="1"/>
  <c r="G128" i="1"/>
  <c r="F128" i="1"/>
  <c r="E128" i="1"/>
  <c r="D128" i="1"/>
  <c r="H119" i="1"/>
  <c r="G119" i="1"/>
  <c r="G120" i="1" s="1"/>
  <c r="F119" i="1"/>
  <c r="E119" i="1"/>
  <c r="D119" i="1"/>
  <c r="H109" i="1"/>
  <c r="G109" i="1"/>
  <c r="F109" i="1"/>
  <c r="F120" i="1" s="1"/>
  <c r="E109" i="1"/>
  <c r="E120" i="1" s="1"/>
  <c r="D109" i="1"/>
  <c r="H100" i="1"/>
  <c r="G100" i="1"/>
  <c r="F100" i="1"/>
  <c r="E100" i="1"/>
  <c r="E101" i="1" s="1"/>
  <c r="D100" i="1"/>
  <c r="H90" i="1"/>
  <c r="H101" i="1" s="1"/>
  <c r="G90" i="1"/>
  <c r="G101" i="1" s="1"/>
  <c r="F90" i="1"/>
  <c r="E90" i="1"/>
  <c r="D90" i="1"/>
  <c r="D101" i="1" s="1"/>
  <c r="H81" i="1"/>
  <c r="G81" i="1"/>
  <c r="F81" i="1"/>
  <c r="E81" i="1"/>
  <c r="D81" i="1"/>
  <c r="D82" i="1" s="1"/>
  <c r="H71" i="1"/>
  <c r="G71" i="1"/>
  <c r="F71" i="1"/>
  <c r="F82" i="1" s="1"/>
  <c r="E71" i="1"/>
  <c r="D71" i="1"/>
  <c r="H62" i="1"/>
  <c r="G62" i="1"/>
  <c r="F62" i="1"/>
  <c r="F63" i="1" s="1"/>
  <c r="E62" i="1"/>
  <c r="D62" i="1"/>
  <c r="H52" i="1"/>
  <c r="G52" i="1"/>
  <c r="F52" i="1"/>
  <c r="E52" i="1"/>
  <c r="D52" i="1"/>
  <c r="H43" i="1"/>
  <c r="G43" i="1"/>
  <c r="F43" i="1"/>
  <c r="E43" i="1"/>
  <c r="D43" i="1"/>
  <c r="H33" i="1"/>
  <c r="G33" i="1"/>
  <c r="F33" i="1"/>
  <c r="F44" i="1" s="1"/>
  <c r="E33" i="1"/>
  <c r="D33" i="1"/>
  <c r="H24" i="1"/>
  <c r="G24" i="1"/>
  <c r="G198" i="1" s="1"/>
  <c r="F24" i="1"/>
  <c r="E24" i="1"/>
  <c r="D24" i="1"/>
  <c r="H14" i="1"/>
  <c r="H25" i="1" s="1"/>
  <c r="G14" i="1"/>
  <c r="F14" i="1"/>
  <c r="E14" i="1"/>
  <c r="D14" i="1"/>
  <c r="D25" i="1" s="1"/>
  <c r="E197" i="1" l="1"/>
  <c r="H198" i="1"/>
  <c r="F139" i="1"/>
  <c r="D158" i="1"/>
  <c r="F197" i="1"/>
  <c r="E198" i="1"/>
  <c r="D44" i="1"/>
  <c r="G44" i="1"/>
  <c r="G199" i="1" s="1"/>
  <c r="G82" i="1"/>
  <c r="F158" i="1"/>
  <c r="D177" i="1"/>
  <c r="H177" i="1"/>
  <c r="G25" i="1"/>
  <c r="F198" i="1"/>
  <c r="E44" i="1"/>
  <c r="H82" i="1"/>
  <c r="F101" i="1"/>
  <c r="D120" i="1"/>
  <c r="G158" i="1"/>
  <c r="F25" i="1"/>
  <c r="F199" i="1" s="1"/>
  <c r="E63" i="1"/>
  <c r="E139" i="1"/>
  <c r="H197" i="1"/>
  <c r="H44" i="1"/>
  <c r="G63" i="1"/>
  <c r="E82" i="1"/>
  <c r="H120" i="1"/>
  <c r="G139" i="1"/>
  <c r="E158" i="1"/>
  <c r="H196" i="1"/>
  <c r="D63" i="1"/>
  <c r="H63" i="1"/>
  <c r="D139" i="1"/>
  <c r="H139" i="1"/>
  <c r="G197" i="1"/>
  <c r="E25" i="1"/>
  <c r="H199" i="1" l="1"/>
  <c r="D199" i="1"/>
  <c r="E199" i="1"/>
</calcChain>
</file>

<file path=xl/sharedStrings.xml><?xml version="1.0" encoding="utf-8"?>
<sst xmlns="http://schemas.openxmlformats.org/spreadsheetml/2006/main" count="784" uniqueCount="153">
  <si>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</si>
  <si>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</si>
  <si>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</si>
  <si>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</si>
  <si>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</si>
  <si>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</si>
  <si>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</si>
  <si>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</si>
  <si>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</si>
  <si>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</si>
  <si>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</si>
  <si>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Омлет натуральный</t>
  </si>
  <si>
    <t>210/2015</t>
  </si>
  <si>
    <t>Сыр твердый</t>
  </si>
  <si>
    <t>15/2015</t>
  </si>
  <si>
    <t>гор.напиток</t>
  </si>
  <si>
    <t>Чай с сахаром</t>
  </si>
  <si>
    <t>376/2015</t>
  </si>
  <si>
    <t>хлеб</t>
  </si>
  <si>
    <t>Хлеб ржано-пшеничный обог. Микронутриентами</t>
  </si>
  <si>
    <t>покупка</t>
  </si>
  <si>
    <t>фрукты</t>
  </si>
  <si>
    <t>Икра кабачковая (покупная)</t>
  </si>
  <si>
    <t>57/2016</t>
  </si>
  <si>
    <t>итого</t>
  </si>
  <si>
    <t>Обед</t>
  </si>
  <si>
    <t>закуска</t>
  </si>
  <si>
    <t>Салат Ералаш</t>
  </si>
  <si>
    <t>1 блюдо</t>
  </si>
  <si>
    <t>Борщ с капустой, картофелем и отварным мясом</t>
  </si>
  <si>
    <t>82/2015</t>
  </si>
  <si>
    <t>2 блюдо</t>
  </si>
  <si>
    <t>Шницель натуральный рубленный</t>
  </si>
  <si>
    <t>268/2015</t>
  </si>
  <si>
    <t>гарнир</t>
  </si>
  <si>
    <t>Каша гречневая с маслом и красным соусом</t>
  </si>
  <si>
    <t>302/2015</t>
  </si>
  <si>
    <t>напиток</t>
  </si>
  <si>
    <t>Кисель</t>
  </si>
  <si>
    <t>хлеб бел.</t>
  </si>
  <si>
    <t>хлеб черн.</t>
  </si>
  <si>
    <t>Итого за день:</t>
  </si>
  <si>
    <t>Плов из птицы</t>
  </si>
  <si>
    <t>492/2014</t>
  </si>
  <si>
    <t>Помидор консервированный</t>
  </si>
  <si>
    <t>Яблоко</t>
  </si>
  <si>
    <t>Салат из белокачанной капусты</t>
  </si>
  <si>
    <t>45/2005</t>
  </si>
  <si>
    <t>Суп летний кудрявый</t>
  </si>
  <si>
    <t>Запеканка картофельная с мясом</t>
  </si>
  <si>
    <t>478/2004</t>
  </si>
  <si>
    <t>Компот из плодов консервированных</t>
  </si>
  <si>
    <t>Каша перловая рассыпчатая</t>
  </si>
  <si>
    <t>Мясо тушеное с соусом</t>
  </si>
  <si>
    <t>50/25</t>
  </si>
  <si>
    <t>Огурец консервированный</t>
  </si>
  <si>
    <t>Суп картофельный с вермишелью</t>
  </si>
  <si>
    <t>250/10</t>
  </si>
  <si>
    <t>103/2015</t>
  </si>
  <si>
    <t>Котлета рыбная</t>
  </si>
  <si>
    <t>42/2003</t>
  </si>
  <si>
    <t>Рис отварной</t>
  </si>
  <si>
    <t>304/2015</t>
  </si>
  <si>
    <t>Компот из сушеных плодов</t>
  </si>
  <si>
    <t>349/2015</t>
  </si>
  <si>
    <t>Запеканка из печени</t>
  </si>
  <si>
    <t>311/2017</t>
  </si>
  <si>
    <t>Макаронные изделия отварные</t>
  </si>
  <si>
    <t>203/2015</t>
  </si>
  <si>
    <t>Чай с сахаром и молоком</t>
  </si>
  <si>
    <t>378/2015</t>
  </si>
  <si>
    <t>Огурец соленый</t>
  </si>
  <si>
    <t>Винегрет овощной</t>
  </si>
  <si>
    <t>67/2015</t>
  </si>
  <si>
    <t>Суп с крупой и мясными фрикадельками</t>
  </si>
  <si>
    <t>250/15</t>
  </si>
  <si>
    <t>101/2015</t>
  </si>
  <si>
    <t>Котлета особая</t>
  </si>
  <si>
    <t>269/2015</t>
  </si>
  <si>
    <t>Горошница</t>
  </si>
  <si>
    <t>199/2015</t>
  </si>
  <si>
    <t>Сосиска в тесте</t>
  </si>
  <si>
    <t>269/2648</t>
  </si>
  <si>
    <t>Банан</t>
  </si>
  <si>
    <t>Суп картофельный с горохом</t>
  </si>
  <si>
    <t>269/2379</t>
  </si>
  <si>
    <t>Зразы рубленные</t>
  </si>
  <si>
    <t xml:space="preserve">Капуста свежая тушеная </t>
  </si>
  <si>
    <t>321/2015</t>
  </si>
  <si>
    <t>Сок фруктовый</t>
  </si>
  <si>
    <t>Картофель отварной</t>
  </si>
  <si>
    <t>310/2015</t>
  </si>
  <si>
    <t>Сосиска отварная</t>
  </si>
  <si>
    <t>Апельсин</t>
  </si>
  <si>
    <t>Икра морковная</t>
  </si>
  <si>
    <t>269/2460</t>
  </si>
  <si>
    <t>Суп картофельный с клецками</t>
  </si>
  <si>
    <t>269/2384</t>
  </si>
  <si>
    <t xml:space="preserve">Солянка мясная </t>
  </si>
  <si>
    <t>Сок яблочный</t>
  </si>
  <si>
    <t>Каша гречневая с маслом</t>
  </si>
  <si>
    <t>269/2314</t>
  </si>
  <si>
    <t>Йогурт</t>
  </si>
  <si>
    <t>Масло сливочное</t>
  </si>
  <si>
    <t>Суп летний кудрявый с птицей</t>
  </si>
  <si>
    <t>Бефстроганов</t>
  </si>
  <si>
    <t>250/2017</t>
  </si>
  <si>
    <t>Запеканка из творога со сметаной</t>
  </si>
  <si>
    <t>297/1996</t>
  </si>
  <si>
    <t>Чай с лимоном</t>
  </si>
  <si>
    <t>269/2608</t>
  </si>
  <si>
    <t xml:space="preserve">Суп пшеничный с мясом </t>
  </si>
  <si>
    <t>Голубцы ленивые</t>
  </si>
  <si>
    <t>120/50</t>
  </si>
  <si>
    <t>Пюре картофельное</t>
  </si>
  <si>
    <t>127/2017</t>
  </si>
  <si>
    <t>269/2070</t>
  </si>
  <si>
    <t>Кофейный напиток с молоком</t>
  </si>
  <si>
    <t>269/2602</t>
  </si>
  <si>
    <t>Огурец свежий</t>
  </si>
  <si>
    <t>Плюшка Московская</t>
  </si>
  <si>
    <t>269/2628</t>
  </si>
  <si>
    <t>Чай с молоком</t>
  </si>
  <si>
    <t>269/2609</t>
  </si>
  <si>
    <t>Мандарин</t>
  </si>
  <si>
    <t>Рассольник Ленинградский</t>
  </si>
  <si>
    <t>269/2354</t>
  </si>
  <si>
    <t>Жаркое по-домашнему</t>
  </si>
  <si>
    <t>259/2015</t>
  </si>
  <si>
    <t>Среднее значение за период:</t>
  </si>
  <si>
    <t>Среднее значение Завтрак</t>
  </si>
  <si>
    <t>Среднее значение Обед</t>
  </si>
  <si>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</si>
  <si>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</si>
  <si>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</si>
  <si>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</si>
  <si>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</si>
  <si>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</si>
  <si>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12-17 лет</t>
  </si>
  <si>
    <t>дата</t>
  </si>
  <si>
    <t>день</t>
  </si>
  <si>
    <t>месяц</t>
  </si>
  <si>
    <t>год</t>
  </si>
  <si>
    <t>Неделя</t>
  </si>
  <si>
    <t>День недели</t>
  </si>
  <si>
    <t>50/50</t>
  </si>
  <si>
    <t>300/10</t>
  </si>
  <si>
    <t>Соус красный</t>
  </si>
  <si>
    <t>МОГКОУ "СОШ п. Ола"</t>
  </si>
  <si>
    <t xml:space="preserve">и.о. директора </t>
  </si>
  <si>
    <t>Степанцов Д. А.</t>
  </si>
  <si>
    <t>7-11 лет</t>
  </si>
  <si>
    <t>и.о.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</si>
</sst>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2D2D2D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333333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4" fillId="2" borderId="7" xfId="0" applyFont="1" applyFill="1" applyBorder="1" applyAlignment="1" applyProtection="1">
      <alignment vertical="top" wrapText="1"/>
      <protection locked="0"/>
    </xf>
    <xf numFmtId="0" fontId="0" fillId="0" borderId="9" xfId="0" applyBorder="1"/>
    <xf numFmtId="0" fontId="5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0" xfId="0" applyBorder="1"/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vertical="top" wrapText="1"/>
    </xf>
    <xf numFmtId="1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7" xfId="0" applyFont="1" applyFill="1" applyBorder="1" applyProtection="1"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2" fillId="0" borderId="0" xfId="0" applyFont="1" applyAlignment="1">
      <alignment horizontal="center" vertical="top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5" fillId="0" borderId="7" xfId="0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1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4" fillId="2" borderId="28" xfId="0" applyFont="1" applyFill="1" applyBorder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horizontal="left" wrapText="1"/>
      <protection locked="0"/>
    </xf>
    <xf numFmtId="0" fontId="4" fillId="4" borderId="28" xfId="0" applyFont="1" applyFill="1" applyBorder="1" applyAlignment="1" applyProtection="1">
      <alignment wrapText="1"/>
      <protection locked="0"/>
    </xf>
    <xf numFmtId="0" fontId="4" fillId="4" borderId="29" xfId="0" applyFont="1" applyFill="1" applyBorder="1" applyAlignment="1" applyProtection="1">
      <alignment wrapText="1"/>
      <protection locked="0"/>
    </xf>
    <xf numFmtId="0" fontId="4" fillId="4" borderId="27" xfId="0" applyFont="1" applyFill="1" applyBorder="1"/>
    <xf numFmtId="0" fontId="4" fillId="4" borderId="7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BAF6-105F-49FB-ACC1-2DE430D9EC27}">
  <dimension ref="A1:L204"/>
  <sheetViews>
    <sheetView tabSelected="1" zoomScale="90" zoomScaleNormal="90" workbookViewId="0">
      <selection activeCell="H1" sqref="H1:K1"/>
    </sheetView>
  </sheetViews>
  <sheetFormatPr defaultRowHeight="15" x14ac:dyDescent="0.25"/>
  <cols>
    <col min="1" max="1" width="12.7109375" customWidth="1"/>
    <col min="2" max="2" width="31.85546875" customWidth="1"/>
    <col min="3" max="3" width="53.85546875" customWidth="1"/>
    <col min="7" max="7" width="11.5703125" customWidth="1"/>
  </cols>
  <sheetData>
    <row r="1" spans="1:12" ht="15" customHeight="1" x14ac:dyDescent="0.25">
      <c r="A1" s="35" t="s">
        <v>132</v>
      </c>
      <c r="B1" s="93" t="s">
        <v>148</v>
      </c>
      <c r="C1" s="94"/>
      <c r="D1" s="91"/>
      <c r="E1" s="92"/>
      <c r="F1" s="37" t="s">
        <v>133</v>
      </c>
      <c r="G1" s="36" t="s">
        <v>134</v>
      </c>
      <c r="H1" s="88" t="s">
        <v>149</v>
      </c>
      <c r="I1" s="89"/>
      <c r="J1" s="89"/>
      <c r="K1" s="90"/>
      <c r="L1" s="36"/>
    </row>
    <row r="2" spans="1:12" ht="18.75" customHeight="1" x14ac:dyDescent="0.25">
      <c r="A2" s="38" t="s">
        <v>135</v>
      </c>
      <c r="B2" s="36"/>
      <c r="C2" s="36"/>
      <c r="D2" s="35"/>
      <c r="E2" s="36"/>
      <c r="F2" s="36"/>
      <c r="G2" s="36" t="s">
        <v>136</v>
      </c>
      <c r="H2" s="88" t="s">
        <v>150</v>
      </c>
      <c r="I2" s="89"/>
      <c r="J2" s="89"/>
      <c r="K2" s="90"/>
      <c r="L2" s="36"/>
    </row>
    <row r="3" spans="1:12" x14ac:dyDescent="0.25">
      <c r="A3" s="39" t="s">
        <v>137</v>
      </c>
      <c r="B3" s="36"/>
      <c r="C3" s="95" t="s">
        <v>151</v>
      </c>
      <c r="D3" s="95"/>
      <c r="E3" s="96"/>
      <c r="F3" s="36"/>
      <c r="G3" s="36" t="s">
        <v>139</v>
      </c>
      <c r="H3" s="42">
        <v>11</v>
      </c>
      <c r="I3" s="42">
        <v>9</v>
      </c>
      <c r="J3" s="43">
        <v>2023</v>
      </c>
      <c r="K3" s="44"/>
      <c r="L3" s="36"/>
    </row>
    <row r="4" spans="1:12" x14ac:dyDescent="0.25">
      <c r="A4" s="36"/>
      <c r="B4" s="36"/>
      <c r="C4" s="36"/>
      <c r="D4" s="39"/>
      <c r="E4" s="36"/>
      <c r="F4" s="36"/>
      <c r="G4" s="36"/>
      <c r="H4" s="45" t="s">
        <v>140</v>
      </c>
      <c r="I4" s="45" t="s">
        <v>141</v>
      </c>
      <c r="J4" s="45" t="s">
        <v>142</v>
      </c>
      <c r="K4" s="36"/>
      <c r="L4" s="36"/>
    </row>
    <row r="5" spans="1:12" ht="15.75" thickBot="1" x14ac:dyDescent="0.3"/>
    <row r="6" spans="1:12" ht="34.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</row>
    <row r="7" spans="1:12" ht="18.75" customHeight="1" x14ac:dyDescent="0.25">
      <c r="A7" s="3" t="s">
        <v>9</v>
      </c>
      <c r="B7" s="4" t="s">
        <v>10</v>
      </c>
      <c r="C7" s="5" t="s">
        <v>11</v>
      </c>
      <c r="D7" s="6">
        <v>120</v>
      </c>
      <c r="E7" s="6">
        <v>12.07</v>
      </c>
      <c r="F7" s="6">
        <v>16.8</v>
      </c>
      <c r="G7" s="6">
        <v>2.2000000000000002</v>
      </c>
      <c r="H7" s="6">
        <v>208</v>
      </c>
      <c r="I7" s="7" t="s">
        <v>12</v>
      </c>
    </row>
    <row r="8" spans="1:12" ht="18.75" customHeight="1" x14ac:dyDescent="0.25">
      <c r="A8" s="8"/>
      <c r="B8" s="9"/>
      <c r="C8" s="10" t="s">
        <v>13</v>
      </c>
      <c r="D8" s="11">
        <v>20</v>
      </c>
      <c r="E8" s="11">
        <v>5.26</v>
      </c>
      <c r="F8" s="11">
        <v>5.32</v>
      </c>
      <c r="G8" s="11"/>
      <c r="H8" s="11">
        <v>68</v>
      </c>
      <c r="I8" s="12" t="s">
        <v>14</v>
      </c>
    </row>
    <row r="9" spans="1:12" ht="18.75" customHeight="1" x14ac:dyDescent="0.25">
      <c r="A9" s="8"/>
      <c r="B9" s="13" t="s">
        <v>15</v>
      </c>
      <c r="C9" s="10" t="s">
        <v>16</v>
      </c>
      <c r="D9" s="11">
        <v>200</v>
      </c>
      <c r="E9" s="11">
        <v>0.3</v>
      </c>
      <c r="F9" s="11">
        <v>0</v>
      </c>
      <c r="G9" s="11">
        <v>11.5</v>
      </c>
      <c r="H9" s="11">
        <v>47.1</v>
      </c>
      <c r="I9" s="12" t="s">
        <v>17</v>
      </c>
    </row>
    <row r="10" spans="1:12" ht="18.75" customHeight="1" x14ac:dyDescent="0.25">
      <c r="A10" s="8"/>
      <c r="B10" s="13" t="s">
        <v>18</v>
      </c>
      <c r="C10" s="14" t="s">
        <v>19</v>
      </c>
      <c r="D10" s="11">
        <v>50</v>
      </c>
      <c r="E10" s="11">
        <v>4</v>
      </c>
      <c r="F10" s="11">
        <v>0.5</v>
      </c>
      <c r="G10" s="11">
        <v>25.4</v>
      </c>
      <c r="H10" s="11">
        <v>122.4</v>
      </c>
      <c r="I10" s="12" t="s">
        <v>20</v>
      </c>
    </row>
    <row r="11" spans="1:12" ht="18.75" customHeight="1" x14ac:dyDescent="0.25">
      <c r="A11" s="8"/>
      <c r="B11" s="13" t="s">
        <v>21</v>
      </c>
      <c r="C11" s="10"/>
      <c r="D11" s="11"/>
      <c r="E11" s="11"/>
      <c r="F11" s="11"/>
      <c r="G11" s="11"/>
      <c r="H11" s="11"/>
      <c r="I11" s="12"/>
    </row>
    <row r="12" spans="1:12" ht="18.75" customHeight="1" x14ac:dyDescent="0.25">
      <c r="A12" s="8"/>
      <c r="B12" s="9"/>
      <c r="C12" s="10" t="s">
        <v>22</v>
      </c>
      <c r="D12" s="11">
        <v>40</v>
      </c>
      <c r="E12" s="11">
        <v>0.48</v>
      </c>
      <c r="F12" s="11">
        <v>2.8</v>
      </c>
      <c r="G12" s="11">
        <v>2.96</v>
      </c>
      <c r="H12" s="11">
        <v>38.799999999999997</v>
      </c>
      <c r="I12" s="12" t="s">
        <v>23</v>
      </c>
    </row>
    <row r="13" spans="1:12" ht="18.75" customHeight="1" x14ac:dyDescent="0.25">
      <c r="A13" s="8"/>
      <c r="B13" s="9"/>
      <c r="C13" s="10"/>
      <c r="D13" s="11"/>
      <c r="E13" s="11"/>
      <c r="F13" s="11"/>
      <c r="G13" s="11"/>
      <c r="H13" s="11"/>
      <c r="I13" s="12"/>
    </row>
    <row r="14" spans="1:12" ht="18.75" customHeight="1" x14ac:dyDescent="0.25">
      <c r="A14" s="15"/>
      <c r="B14" s="16" t="s">
        <v>24</v>
      </c>
      <c r="C14" s="17"/>
      <c r="D14" s="18">
        <f>SUM(D7:D13)</f>
        <v>430</v>
      </c>
      <c r="E14" s="18">
        <f t="shared" ref="E14:H14" si="0">SUM(E7:E13)</f>
        <v>22.11</v>
      </c>
      <c r="F14" s="18">
        <f t="shared" si="0"/>
        <v>25.42</v>
      </c>
      <c r="G14" s="18">
        <f t="shared" si="0"/>
        <v>42.059999999999995</v>
      </c>
      <c r="H14" s="18">
        <f t="shared" si="0"/>
        <v>484.3</v>
      </c>
      <c r="I14" s="19"/>
    </row>
    <row r="15" spans="1:12" ht="18.75" customHeight="1" x14ac:dyDescent="0.25">
      <c r="A15" s="20" t="s">
        <v>25</v>
      </c>
      <c r="B15" s="13" t="s">
        <v>26</v>
      </c>
      <c r="C15" s="10" t="s">
        <v>27</v>
      </c>
      <c r="D15" s="11">
        <v>120</v>
      </c>
      <c r="E15" s="11">
        <v>2.5</v>
      </c>
      <c r="F15" s="11">
        <v>10.199999999999999</v>
      </c>
      <c r="G15" s="11">
        <v>6</v>
      </c>
      <c r="H15" s="11">
        <v>125.7</v>
      </c>
      <c r="I15" s="12"/>
    </row>
    <row r="16" spans="1:12" ht="18.75" customHeight="1" x14ac:dyDescent="0.25">
      <c r="A16" s="8"/>
      <c r="B16" s="13" t="s">
        <v>28</v>
      </c>
      <c r="C16" s="10" t="s">
        <v>29</v>
      </c>
      <c r="D16" s="11">
        <v>265</v>
      </c>
      <c r="E16" s="11">
        <v>5.5</v>
      </c>
      <c r="F16" s="11">
        <v>10.5</v>
      </c>
      <c r="G16" s="11">
        <v>12.6</v>
      </c>
      <c r="H16" s="11">
        <v>164.7</v>
      </c>
      <c r="I16" s="12" t="s">
        <v>30</v>
      </c>
    </row>
    <row r="17" spans="1:9" ht="18.75" customHeight="1" x14ac:dyDescent="0.25">
      <c r="A17" s="8"/>
      <c r="B17" s="13" t="s">
        <v>31</v>
      </c>
      <c r="C17" s="10" t="s">
        <v>32</v>
      </c>
      <c r="D17" s="11">
        <v>80</v>
      </c>
      <c r="E17" s="11">
        <v>15.84</v>
      </c>
      <c r="F17" s="11">
        <v>18.399999999999999</v>
      </c>
      <c r="G17" s="11">
        <v>6.56</v>
      </c>
      <c r="H17" s="11">
        <v>257.60000000000002</v>
      </c>
      <c r="I17" s="12" t="s">
        <v>33</v>
      </c>
    </row>
    <row r="18" spans="1:9" ht="18.75" customHeight="1" x14ac:dyDescent="0.25">
      <c r="A18" s="8"/>
      <c r="B18" s="13" t="s">
        <v>34</v>
      </c>
      <c r="C18" s="10" t="s">
        <v>35</v>
      </c>
      <c r="D18" s="11">
        <v>200</v>
      </c>
      <c r="E18" s="11">
        <v>9.49</v>
      </c>
      <c r="F18" s="11">
        <v>10.06</v>
      </c>
      <c r="G18" s="11">
        <v>44</v>
      </c>
      <c r="H18" s="11">
        <v>304.18</v>
      </c>
      <c r="I18" s="12" t="s">
        <v>36</v>
      </c>
    </row>
    <row r="19" spans="1:9" ht="18.75" customHeight="1" x14ac:dyDescent="0.25">
      <c r="A19" s="8"/>
      <c r="B19" s="13" t="s">
        <v>37</v>
      </c>
      <c r="C19" s="10" t="s">
        <v>38</v>
      </c>
      <c r="D19" s="11">
        <v>200</v>
      </c>
      <c r="E19" s="11">
        <v>0.1</v>
      </c>
      <c r="F19" s="11">
        <v>0.1</v>
      </c>
      <c r="G19" s="11">
        <v>36</v>
      </c>
      <c r="H19" s="11">
        <v>151</v>
      </c>
      <c r="I19" s="12"/>
    </row>
    <row r="20" spans="1:9" ht="18.75" customHeight="1" x14ac:dyDescent="0.25">
      <c r="A20" s="8"/>
      <c r="B20" s="13" t="s">
        <v>39</v>
      </c>
      <c r="C20" s="14" t="s">
        <v>19</v>
      </c>
      <c r="D20" s="11">
        <v>70</v>
      </c>
      <c r="E20" s="11">
        <v>4.5999999999999996</v>
      </c>
      <c r="F20" s="11">
        <v>0.6</v>
      </c>
      <c r="G20" s="11">
        <v>29.7</v>
      </c>
      <c r="H20" s="11">
        <v>142.80000000000001</v>
      </c>
      <c r="I20" s="21" t="s">
        <v>20</v>
      </c>
    </row>
    <row r="21" spans="1:9" ht="18.75" customHeight="1" x14ac:dyDescent="0.25">
      <c r="A21" s="8"/>
      <c r="B21" s="13" t="s">
        <v>40</v>
      </c>
      <c r="C21" s="10"/>
      <c r="D21" s="11"/>
      <c r="E21" s="11"/>
      <c r="F21" s="11"/>
      <c r="G21" s="11"/>
      <c r="H21" s="11"/>
      <c r="I21" s="12"/>
    </row>
    <row r="22" spans="1:9" ht="18.75" customHeight="1" x14ac:dyDescent="0.25">
      <c r="A22" s="8"/>
      <c r="B22" s="9"/>
      <c r="C22" s="10"/>
      <c r="D22" s="11"/>
      <c r="E22" s="11"/>
      <c r="F22" s="11"/>
      <c r="G22" s="11"/>
      <c r="H22" s="11"/>
      <c r="I22" s="12"/>
    </row>
    <row r="23" spans="1:9" ht="18.75" customHeight="1" x14ac:dyDescent="0.25">
      <c r="A23" s="8"/>
      <c r="B23" s="9"/>
      <c r="C23" s="10"/>
      <c r="D23" s="11"/>
      <c r="E23" s="11"/>
      <c r="F23" s="11"/>
      <c r="G23" s="11"/>
      <c r="H23" s="11"/>
      <c r="I23" s="12"/>
    </row>
    <row r="24" spans="1:9" ht="18.75" customHeight="1" x14ac:dyDescent="0.25">
      <c r="A24" s="15"/>
      <c r="B24" s="16" t="s">
        <v>24</v>
      </c>
      <c r="C24" s="17"/>
      <c r="D24" s="18">
        <f>SUM(D15:D23)</f>
        <v>935</v>
      </c>
      <c r="E24" s="18">
        <f t="shared" ref="E24:H24" si="1">SUM(E15:E23)</f>
        <v>38.03</v>
      </c>
      <c r="F24" s="18">
        <f t="shared" si="1"/>
        <v>49.86</v>
      </c>
      <c r="G24" s="18">
        <f t="shared" si="1"/>
        <v>134.85999999999999</v>
      </c>
      <c r="H24" s="18">
        <f t="shared" si="1"/>
        <v>1145.98</v>
      </c>
      <c r="I24" s="19"/>
    </row>
    <row r="25" spans="1:9" ht="18.75" customHeight="1" thickBot="1" x14ac:dyDescent="0.3">
      <c r="A25" s="79" t="s">
        <v>41</v>
      </c>
      <c r="B25" s="80"/>
      <c r="C25" s="22"/>
      <c r="D25" s="23">
        <f>D14+D24</f>
        <v>1365</v>
      </c>
      <c r="E25" s="23">
        <f t="shared" ref="E25:H25" si="2">E14+E24</f>
        <v>60.14</v>
      </c>
      <c r="F25" s="23">
        <f t="shared" si="2"/>
        <v>75.28</v>
      </c>
      <c r="G25" s="23">
        <f t="shared" si="2"/>
        <v>176.92</v>
      </c>
      <c r="H25" s="23">
        <f t="shared" si="2"/>
        <v>1630.28</v>
      </c>
      <c r="I25" s="23"/>
    </row>
    <row r="26" spans="1:9" ht="18.75" customHeight="1" x14ac:dyDescent="0.25">
      <c r="A26" s="3" t="s">
        <v>9</v>
      </c>
      <c r="B26" s="4" t="s">
        <v>10</v>
      </c>
      <c r="C26" s="24" t="s">
        <v>42</v>
      </c>
      <c r="D26" s="6">
        <v>250</v>
      </c>
      <c r="E26" s="6">
        <v>14.69</v>
      </c>
      <c r="F26" s="6">
        <v>20.3</v>
      </c>
      <c r="G26" s="6">
        <v>39.67</v>
      </c>
      <c r="H26" s="6">
        <v>401.05</v>
      </c>
      <c r="I26" s="7" t="s">
        <v>43</v>
      </c>
    </row>
    <row r="27" spans="1:9" ht="18.75" customHeight="1" x14ac:dyDescent="0.25">
      <c r="A27" s="8"/>
      <c r="B27" s="9"/>
      <c r="C27" s="14" t="s">
        <v>44</v>
      </c>
      <c r="D27" s="11">
        <v>60</v>
      </c>
      <c r="E27" s="11">
        <v>0.66</v>
      </c>
      <c r="F27" s="11">
        <v>0.06</v>
      </c>
      <c r="G27" s="11">
        <v>2.1</v>
      </c>
      <c r="H27" s="11">
        <v>12</v>
      </c>
      <c r="I27" s="21" t="s">
        <v>20</v>
      </c>
    </row>
    <row r="28" spans="1:9" ht="18.75" customHeight="1" x14ac:dyDescent="0.25">
      <c r="A28" s="8"/>
      <c r="B28" s="13" t="s">
        <v>15</v>
      </c>
      <c r="C28" s="10" t="s">
        <v>16</v>
      </c>
      <c r="D28" s="11">
        <v>200</v>
      </c>
      <c r="E28" s="11">
        <v>0.3</v>
      </c>
      <c r="F28" s="11">
        <v>0</v>
      </c>
      <c r="G28" s="11">
        <v>11.5</v>
      </c>
      <c r="H28" s="11">
        <v>47.1</v>
      </c>
      <c r="I28" s="12" t="s">
        <v>17</v>
      </c>
    </row>
    <row r="29" spans="1:9" ht="18.75" customHeight="1" x14ac:dyDescent="0.25">
      <c r="A29" s="8"/>
      <c r="B29" s="13" t="s">
        <v>18</v>
      </c>
      <c r="C29" s="14" t="s">
        <v>19</v>
      </c>
      <c r="D29" s="11">
        <v>50</v>
      </c>
      <c r="E29" s="11">
        <v>4</v>
      </c>
      <c r="F29" s="11">
        <v>0.5</v>
      </c>
      <c r="G29" s="11">
        <v>25.4</v>
      </c>
      <c r="H29" s="11">
        <v>122.4</v>
      </c>
      <c r="I29" s="12" t="s">
        <v>20</v>
      </c>
    </row>
    <row r="30" spans="1:9" ht="18.75" customHeight="1" x14ac:dyDescent="0.25">
      <c r="A30" s="8"/>
      <c r="B30" s="13" t="s">
        <v>21</v>
      </c>
      <c r="C30" s="14" t="s">
        <v>45</v>
      </c>
      <c r="D30" s="11">
        <v>200</v>
      </c>
      <c r="E30" s="11">
        <v>3</v>
      </c>
      <c r="F30" s="11">
        <v>1</v>
      </c>
      <c r="G30" s="11">
        <v>42</v>
      </c>
      <c r="H30" s="11">
        <v>192</v>
      </c>
      <c r="I30" s="21" t="s">
        <v>20</v>
      </c>
    </row>
    <row r="31" spans="1:9" ht="18.75" customHeight="1" x14ac:dyDescent="0.25">
      <c r="A31" s="8"/>
      <c r="B31" s="9"/>
      <c r="C31" s="10"/>
      <c r="D31" s="11"/>
      <c r="E31" s="11"/>
      <c r="F31" s="11"/>
      <c r="G31" s="11"/>
      <c r="H31" s="11"/>
      <c r="I31" s="12"/>
    </row>
    <row r="32" spans="1:9" ht="18.75" customHeight="1" x14ac:dyDescent="0.25">
      <c r="A32" s="8"/>
      <c r="B32" s="9"/>
      <c r="C32" s="10"/>
      <c r="D32" s="11"/>
      <c r="E32" s="11"/>
      <c r="F32" s="11"/>
      <c r="G32" s="11"/>
      <c r="H32" s="11"/>
      <c r="I32" s="12"/>
    </row>
    <row r="33" spans="1:9" ht="18.75" customHeight="1" x14ac:dyDescent="0.25">
      <c r="A33" s="15"/>
      <c r="B33" s="16" t="s">
        <v>24</v>
      </c>
      <c r="C33" s="17"/>
      <c r="D33" s="18">
        <f>SUM(D26:D32)</f>
        <v>760</v>
      </c>
      <c r="E33" s="18">
        <f t="shared" ref="E33:H33" si="3">SUM(E26:E32)</f>
        <v>22.65</v>
      </c>
      <c r="F33" s="18">
        <f t="shared" si="3"/>
        <v>21.86</v>
      </c>
      <c r="G33" s="18">
        <f t="shared" si="3"/>
        <v>120.67</v>
      </c>
      <c r="H33" s="18">
        <f t="shared" si="3"/>
        <v>774.55000000000007</v>
      </c>
      <c r="I33" s="19"/>
    </row>
    <row r="34" spans="1:9" ht="18.75" customHeight="1" x14ac:dyDescent="0.25">
      <c r="A34" s="20" t="s">
        <v>25</v>
      </c>
      <c r="B34" s="13" t="s">
        <v>26</v>
      </c>
      <c r="C34" s="14" t="s">
        <v>46</v>
      </c>
      <c r="D34" s="11">
        <v>100</v>
      </c>
      <c r="E34" s="11">
        <v>2.82</v>
      </c>
      <c r="F34" s="11">
        <v>5.14</v>
      </c>
      <c r="G34" s="11">
        <v>7.78</v>
      </c>
      <c r="H34" s="11">
        <v>90.59</v>
      </c>
      <c r="I34" s="12" t="s">
        <v>47</v>
      </c>
    </row>
    <row r="35" spans="1:9" ht="18.75" customHeight="1" x14ac:dyDescent="0.25">
      <c r="A35" s="8"/>
      <c r="B35" s="13" t="s">
        <v>28</v>
      </c>
      <c r="C35" s="14" t="s">
        <v>48</v>
      </c>
      <c r="D35" s="11">
        <v>300</v>
      </c>
      <c r="E35" s="11">
        <v>11.88</v>
      </c>
      <c r="F35" s="11">
        <v>10.199999999999999</v>
      </c>
      <c r="G35" s="11">
        <v>14.9</v>
      </c>
      <c r="H35" s="11">
        <v>198.6</v>
      </c>
      <c r="I35" s="12"/>
    </row>
    <row r="36" spans="1:9" ht="18.75" customHeight="1" x14ac:dyDescent="0.25">
      <c r="A36" s="8"/>
      <c r="B36" s="13" t="s">
        <v>31</v>
      </c>
      <c r="C36" s="14" t="s">
        <v>49</v>
      </c>
      <c r="D36" s="11">
        <v>250</v>
      </c>
      <c r="E36" s="11">
        <v>15.98</v>
      </c>
      <c r="F36" s="11">
        <v>21</v>
      </c>
      <c r="G36" s="11">
        <v>40.700000000000003</v>
      </c>
      <c r="H36" s="11">
        <v>348.34</v>
      </c>
      <c r="I36" s="12" t="s">
        <v>50</v>
      </c>
    </row>
    <row r="37" spans="1:9" ht="18.75" customHeight="1" x14ac:dyDescent="0.25">
      <c r="A37" s="8"/>
      <c r="B37" s="13" t="s">
        <v>34</v>
      </c>
      <c r="C37" s="10"/>
      <c r="D37" s="11"/>
      <c r="E37" s="11"/>
      <c r="F37" s="11"/>
      <c r="G37" s="11"/>
      <c r="H37" s="11"/>
      <c r="I37" s="12"/>
    </row>
    <row r="38" spans="1:9" ht="18.75" customHeight="1" x14ac:dyDescent="0.25">
      <c r="A38" s="8"/>
      <c r="B38" s="13" t="s">
        <v>37</v>
      </c>
      <c r="C38" s="14" t="s">
        <v>51</v>
      </c>
      <c r="D38" s="11">
        <v>200</v>
      </c>
      <c r="E38" s="11">
        <v>0.7</v>
      </c>
      <c r="F38" s="11">
        <v>0</v>
      </c>
      <c r="G38" s="11">
        <v>68.3</v>
      </c>
      <c r="H38" s="11">
        <v>276.7</v>
      </c>
      <c r="I38" s="21" t="s">
        <v>20</v>
      </c>
    </row>
    <row r="39" spans="1:9" ht="18.75" customHeight="1" x14ac:dyDescent="0.25">
      <c r="A39" s="8"/>
      <c r="B39" s="13" t="s">
        <v>39</v>
      </c>
      <c r="C39" s="14" t="s">
        <v>19</v>
      </c>
      <c r="D39" s="11">
        <v>70</v>
      </c>
      <c r="E39" s="11">
        <v>4.5999999999999996</v>
      </c>
      <c r="F39" s="11">
        <v>0.6</v>
      </c>
      <c r="G39" s="11">
        <v>29.7</v>
      </c>
      <c r="H39" s="11">
        <v>142.80000000000001</v>
      </c>
      <c r="I39" s="21" t="s">
        <v>20</v>
      </c>
    </row>
    <row r="40" spans="1:9" ht="18.75" customHeight="1" x14ac:dyDescent="0.25">
      <c r="A40" s="8"/>
      <c r="B40" s="13" t="s">
        <v>40</v>
      </c>
      <c r="C40" s="10"/>
      <c r="D40" s="11"/>
      <c r="E40" s="11"/>
      <c r="F40" s="11"/>
      <c r="G40" s="11"/>
      <c r="H40" s="11"/>
      <c r="I40" s="12"/>
    </row>
    <row r="41" spans="1:9" ht="18.75" customHeight="1" x14ac:dyDescent="0.25">
      <c r="A41" s="8"/>
      <c r="B41" s="9"/>
      <c r="C41" s="10"/>
      <c r="D41" s="11"/>
      <c r="E41" s="11"/>
      <c r="F41" s="11"/>
      <c r="G41" s="11"/>
      <c r="H41" s="11"/>
      <c r="I41" s="12"/>
    </row>
    <row r="42" spans="1:9" ht="18.75" customHeight="1" x14ac:dyDescent="0.25">
      <c r="A42" s="8"/>
      <c r="B42" s="9"/>
      <c r="C42" s="10"/>
      <c r="D42" s="11"/>
      <c r="E42" s="11"/>
      <c r="F42" s="11"/>
      <c r="G42" s="11"/>
      <c r="H42" s="11"/>
      <c r="I42" s="12"/>
    </row>
    <row r="43" spans="1:9" ht="18.75" customHeight="1" x14ac:dyDescent="0.25">
      <c r="A43" s="15"/>
      <c r="B43" s="16" t="s">
        <v>24</v>
      </c>
      <c r="C43" s="17"/>
      <c r="D43" s="18">
        <f>SUM(D34:D42)</f>
        <v>920</v>
      </c>
      <c r="E43" s="18">
        <f t="shared" ref="E43:H43" si="4">SUM(E34:E42)</f>
        <v>35.979999999999997</v>
      </c>
      <c r="F43" s="18">
        <f t="shared" si="4"/>
        <v>36.940000000000005</v>
      </c>
      <c r="G43" s="18">
        <f t="shared" si="4"/>
        <v>161.38</v>
      </c>
      <c r="H43" s="18">
        <f t="shared" si="4"/>
        <v>1057.03</v>
      </c>
      <c r="I43" s="19"/>
    </row>
    <row r="44" spans="1:9" ht="18.75" customHeight="1" thickBot="1" x14ac:dyDescent="0.3">
      <c r="A44" s="79" t="s">
        <v>41</v>
      </c>
      <c r="B44" s="80"/>
      <c r="C44" s="22"/>
      <c r="D44" s="23">
        <f>D33+D43</f>
        <v>1680</v>
      </c>
      <c r="E44" s="23">
        <f t="shared" ref="E44:H44" si="5">E33+E43</f>
        <v>58.629999999999995</v>
      </c>
      <c r="F44" s="23">
        <f t="shared" si="5"/>
        <v>58.800000000000004</v>
      </c>
      <c r="G44" s="23">
        <f t="shared" si="5"/>
        <v>282.05</v>
      </c>
      <c r="H44" s="23">
        <f t="shared" si="5"/>
        <v>1831.58</v>
      </c>
      <c r="I44" s="23"/>
    </row>
    <row r="45" spans="1:9" ht="18.75" customHeight="1" x14ac:dyDescent="0.25">
      <c r="A45" s="3" t="s">
        <v>9</v>
      </c>
      <c r="B45" s="4" t="s">
        <v>10</v>
      </c>
      <c r="C45" s="24" t="s">
        <v>52</v>
      </c>
      <c r="D45" s="6">
        <v>150</v>
      </c>
      <c r="E45" s="6">
        <v>4.47</v>
      </c>
      <c r="F45" s="6">
        <v>5.16</v>
      </c>
      <c r="G45" s="6">
        <v>31.61</v>
      </c>
      <c r="H45" s="6">
        <v>190.14</v>
      </c>
      <c r="I45" s="25" t="s">
        <v>36</v>
      </c>
    </row>
    <row r="46" spans="1:9" ht="18.75" customHeight="1" x14ac:dyDescent="0.25">
      <c r="A46" s="8"/>
      <c r="B46" s="9"/>
      <c r="C46" s="14" t="s">
        <v>53</v>
      </c>
      <c r="D46" s="26" t="s">
        <v>54</v>
      </c>
      <c r="E46" s="11">
        <v>10</v>
      </c>
      <c r="F46" s="11">
        <v>26.46</v>
      </c>
      <c r="G46" s="11">
        <v>4.5</v>
      </c>
      <c r="H46" s="11">
        <v>352.82</v>
      </c>
      <c r="I46" s="12"/>
    </row>
    <row r="47" spans="1:9" ht="18.75" customHeight="1" x14ac:dyDescent="0.25">
      <c r="A47" s="8"/>
      <c r="B47" s="13" t="s">
        <v>15</v>
      </c>
      <c r="C47" s="14" t="s">
        <v>16</v>
      </c>
      <c r="D47" s="11">
        <v>200</v>
      </c>
      <c r="E47" s="11">
        <v>0.3</v>
      </c>
      <c r="F47" s="11">
        <v>0</v>
      </c>
      <c r="G47" s="11">
        <v>11.5</v>
      </c>
      <c r="H47" s="11">
        <v>47.1</v>
      </c>
      <c r="I47" s="12" t="s">
        <v>17</v>
      </c>
    </row>
    <row r="48" spans="1:9" ht="18.75" customHeight="1" x14ac:dyDescent="0.25">
      <c r="A48" s="8"/>
      <c r="B48" s="13" t="s">
        <v>18</v>
      </c>
      <c r="C48" s="14" t="s">
        <v>19</v>
      </c>
      <c r="D48" s="11">
        <v>50</v>
      </c>
      <c r="E48" s="11">
        <v>4</v>
      </c>
      <c r="F48" s="11">
        <v>0.5</v>
      </c>
      <c r="G48" s="11">
        <v>25.4</v>
      </c>
      <c r="H48" s="11">
        <v>122.4</v>
      </c>
      <c r="I48" s="12" t="s">
        <v>20</v>
      </c>
    </row>
    <row r="49" spans="1:9" ht="18.75" customHeight="1" x14ac:dyDescent="0.25">
      <c r="A49" s="8"/>
      <c r="B49" s="13" t="s">
        <v>21</v>
      </c>
      <c r="C49" s="10"/>
      <c r="D49" s="11"/>
      <c r="E49" s="11"/>
      <c r="F49" s="11"/>
      <c r="G49" s="11"/>
      <c r="H49" s="11"/>
      <c r="I49" s="12"/>
    </row>
    <row r="50" spans="1:9" ht="18.75" customHeight="1" x14ac:dyDescent="0.25">
      <c r="A50" s="8"/>
      <c r="B50" s="9"/>
      <c r="C50" s="10"/>
      <c r="D50" s="11"/>
      <c r="E50" s="11"/>
      <c r="F50" s="11"/>
      <c r="G50" s="11"/>
      <c r="H50" s="11"/>
      <c r="I50" s="12"/>
    </row>
    <row r="51" spans="1:9" ht="18.75" customHeight="1" x14ac:dyDescent="0.25">
      <c r="A51" s="8"/>
      <c r="B51" s="9"/>
      <c r="C51" s="10"/>
      <c r="D51" s="11"/>
      <c r="E51" s="11"/>
      <c r="F51" s="11"/>
      <c r="G51" s="11"/>
      <c r="H51" s="11"/>
      <c r="I51" s="12"/>
    </row>
    <row r="52" spans="1:9" ht="18.75" customHeight="1" x14ac:dyDescent="0.25">
      <c r="A52" s="15"/>
      <c r="B52" s="16" t="s">
        <v>24</v>
      </c>
      <c r="C52" s="17"/>
      <c r="D52" s="18">
        <f>SUM(D45:D51)</f>
        <v>400</v>
      </c>
      <c r="E52" s="18">
        <f t="shared" ref="E52:H52" si="6">SUM(E45:E51)</f>
        <v>18.77</v>
      </c>
      <c r="F52" s="18">
        <f t="shared" si="6"/>
        <v>32.120000000000005</v>
      </c>
      <c r="G52" s="18">
        <f t="shared" si="6"/>
        <v>73.009999999999991</v>
      </c>
      <c r="H52" s="18">
        <f t="shared" si="6"/>
        <v>712.46</v>
      </c>
      <c r="I52" s="19"/>
    </row>
    <row r="53" spans="1:9" ht="18.75" customHeight="1" x14ac:dyDescent="0.25">
      <c r="A53" s="20" t="s">
        <v>25</v>
      </c>
      <c r="B53" s="13" t="s">
        <v>26</v>
      </c>
      <c r="C53" s="14" t="s">
        <v>55</v>
      </c>
      <c r="D53" s="11">
        <v>50</v>
      </c>
      <c r="E53" s="11">
        <v>0.4</v>
      </c>
      <c r="F53" s="11">
        <v>0.1</v>
      </c>
      <c r="G53" s="11">
        <v>1.25</v>
      </c>
      <c r="H53" s="11">
        <v>6.95</v>
      </c>
      <c r="I53" s="21" t="s">
        <v>20</v>
      </c>
    </row>
    <row r="54" spans="1:9" ht="18.75" customHeight="1" x14ac:dyDescent="0.25">
      <c r="A54" s="8"/>
      <c r="B54" s="13" t="s">
        <v>28</v>
      </c>
      <c r="C54" s="14" t="s">
        <v>56</v>
      </c>
      <c r="D54" s="26" t="s">
        <v>57</v>
      </c>
      <c r="E54" s="11">
        <v>12.12</v>
      </c>
      <c r="F54" s="11">
        <v>9.82</v>
      </c>
      <c r="G54" s="11">
        <v>20.2</v>
      </c>
      <c r="H54" s="11">
        <v>218.5</v>
      </c>
      <c r="I54" s="12" t="s">
        <v>58</v>
      </c>
    </row>
    <row r="55" spans="1:9" ht="18.75" customHeight="1" x14ac:dyDescent="0.25">
      <c r="A55" s="8"/>
      <c r="B55" s="13" t="s">
        <v>31</v>
      </c>
      <c r="C55" s="14" t="s">
        <v>59</v>
      </c>
      <c r="D55" s="11">
        <v>100</v>
      </c>
      <c r="E55" s="11">
        <v>21.05</v>
      </c>
      <c r="F55" s="11">
        <v>9.7899999999999991</v>
      </c>
      <c r="G55" s="11">
        <v>6.56</v>
      </c>
      <c r="H55" s="11">
        <v>182.9</v>
      </c>
      <c r="I55" s="12" t="s">
        <v>60</v>
      </c>
    </row>
    <row r="56" spans="1:9" ht="18.75" customHeight="1" x14ac:dyDescent="0.25">
      <c r="A56" s="8"/>
      <c r="B56" s="13" t="s">
        <v>34</v>
      </c>
      <c r="C56" s="14" t="s">
        <v>61</v>
      </c>
      <c r="D56" s="11">
        <v>150</v>
      </c>
      <c r="E56" s="11">
        <v>3.7</v>
      </c>
      <c r="F56" s="11">
        <v>5.8</v>
      </c>
      <c r="G56" s="11">
        <v>38.799999999999997</v>
      </c>
      <c r="H56" s="11">
        <v>221.7</v>
      </c>
      <c r="I56" s="12" t="s">
        <v>62</v>
      </c>
    </row>
    <row r="57" spans="1:9" ht="18.75" customHeight="1" x14ac:dyDescent="0.25">
      <c r="A57" s="8"/>
      <c r="B57" s="13" t="s">
        <v>37</v>
      </c>
      <c r="C57" s="14" t="s">
        <v>63</v>
      </c>
      <c r="D57" s="11">
        <v>200</v>
      </c>
      <c r="E57" s="11">
        <v>0.3</v>
      </c>
      <c r="F57" s="11">
        <v>0</v>
      </c>
      <c r="G57" s="11">
        <v>32.799999999999997</v>
      </c>
      <c r="H57" s="11">
        <v>134</v>
      </c>
      <c r="I57" s="21" t="s">
        <v>64</v>
      </c>
    </row>
    <row r="58" spans="1:9" ht="18.75" customHeight="1" x14ac:dyDescent="0.25">
      <c r="A58" s="8"/>
      <c r="B58" s="13" t="s">
        <v>39</v>
      </c>
      <c r="C58" s="14" t="s">
        <v>19</v>
      </c>
      <c r="D58" s="11">
        <v>70</v>
      </c>
      <c r="E58" s="11">
        <v>4.5999999999999996</v>
      </c>
      <c r="F58" s="11">
        <v>0.6</v>
      </c>
      <c r="G58" s="11">
        <v>29.7</v>
      </c>
      <c r="H58" s="11">
        <v>142.80000000000001</v>
      </c>
      <c r="I58" s="21" t="s">
        <v>20</v>
      </c>
    </row>
    <row r="59" spans="1:9" ht="18.75" customHeight="1" x14ac:dyDescent="0.25">
      <c r="A59" s="8"/>
      <c r="B59" s="13" t="s">
        <v>40</v>
      </c>
      <c r="C59" s="10"/>
      <c r="D59" s="11"/>
      <c r="E59" s="11"/>
      <c r="F59" s="11"/>
      <c r="G59" s="11"/>
      <c r="H59" s="11"/>
      <c r="I59" s="12"/>
    </row>
    <row r="60" spans="1:9" ht="18.75" customHeight="1" x14ac:dyDescent="0.25">
      <c r="A60" s="8"/>
      <c r="B60" s="9"/>
      <c r="C60" s="10"/>
      <c r="D60" s="11"/>
      <c r="E60" s="11"/>
      <c r="F60" s="11"/>
      <c r="G60" s="11"/>
      <c r="H60" s="11"/>
      <c r="I60" s="12"/>
    </row>
    <row r="61" spans="1:9" ht="18.75" customHeight="1" x14ac:dyDescent="0.25">
      <c r="A61" s="8"/>
      <c r="B61" s="9"/>
      <c r="C61" s="10"/>
      <c r="D61" s="11"/>
      <c r="E61" s="11"/>
      <c r="F61" s="11"/>
      <c r="G61" s="11"/>
      <c r="H61" s="11"/>
      <c r="I61" s="12"/>
    </row>
    <row r="62" spans="1:9" ht="18.75" customHeight="1" x14ac:dyDescent="0.25">
      <c r="A62" s="15"/>
      <c r="B62" s="16" t="s">
        <v>24</v>
      </c>
      <c r="C62" s="17"/>
      <c r="D62" s="18">
        <f>SUM(D53:D61)</f>
        <v>570</v>
      </c>
      <c r="E62" s="18">
        <f t="shared" ref="E62:H62" si="7">SUM(E53:E61)</f>
        <v>42.17</v>
      </c>
      <c r="F62" s="18">
        <f t="shared" si="7"/>
        <v>26.110000000000003</v>
      </c>
      <c r="G62" s="18">
        <f t="shared" si="7"/>
        <v>129.31</v>
      </c>
      <c r="H62" s="18">
        <f t="shared" si="7"/>
        <v>906.84999999999991</v>
      </c>
      <c r="I62" s="19"/>
    </row>
    <row r="63" spans="1:9" ht="18.75" customHeight="1" thickBot="1" x14ac:dyDescent="0.3">
      <c r="A63" s="79" t="s">
        <v>41</v>
      </c>
      <c r="B63" s="80"/>
      <c r="C63" s="22"/>
      <c r="D63" s="23">
        <f>D52+D62</f>
        <v>970</v>
      </c>
      <c r="E63" s="23">
        <f t="shared" ref="E63:H63" si="8">E52+E62</f>
        <v>60.94</v>
      </c>
      <c r="F63" s="23">
        <f t="shared" si="8"/>
        <v>58.230000000000004</v>
      </c>
      <c r="G63" s="23">
        <f t="shared" si="8"/>
        <v>202.32</v>
      </c>
      <c r="H63" s="23">
        <f t="shared" si="8"/>
        <v>1619.31</v>
      </c>
      <c r="I63" s="23"/>
    </row>
    <row r="64" spans="1:9" ht="18.75" customHeight="1" x14ac:dyDescent="0.25">
      <c r="A64" s="3" t="s">
        <v>9</v>
      </c>
      <c r="B64" s="4" t="s">
        <v>10</v>
      </c>
      <c r="C64" s="24" t="s">
        <v>65</v>
      </c>
      <c r="D64" s="6">
        <v>100</v>
      </c>
      <c r="E64" s="6">
        <v>13.63</v>
      </c>
      <c r="F64" s="6">
        <v>12.34</v>
      </c>
      <c r="G64" s="6">
        <v>14.65</v>
      </c>
      <c r="H64" s="6">
        <v>225.98</v>
      </c>
      <c r="I64" s="25" t="s">
        <v>66</v>
      </c>
    </row>
    <row r="65" spans="1:9" ht="18.75" customHeight="1" x14ac:dyDescent="0.25">
      <c r="A65" s="8"/>
      <c r="B65" s="9"/>
      <c r="C65" s="14" t="s">
        <v>67</v>
      </c>
      <c r="D65" s="11">
        <v>150</v>
      </c>
      <c r="E65" s="11">
        <v>5.5</v>
      </c>
      <c r="F65" s="11">
        <v>4.8</v>
      </c>
      <c r="G65" s="11">
        <v>31.3</v>
      </c>
      <c r="H65" s="11">
        <v>191</v>
      </c>
      <c r="I65" s="21" t="s">
        <v>68</v>
      </c>
    </row>
    <row r="66" spans="1:9" ht="18.75" customHeight="1" x14ac:dyDescent="0.25">
      <c r="A66" s="8"/>
      <c r="B66" s="13" t="s">
        <v>15</v>
      </c>
      <c r="C66" s="14" t="s">
        <v>69</v>
      </c>
      <c r="D66" s="11">
        <v>200</v>
      </c>
      <c r="E66" s="11">
        <v>1.8</v>
      </c>
      <c r="F66" s="11">
        <v>1.6</v>
      </c>
      <c r="G66" s="11">
        <v>22.6</v>
      </c>
      <c r="H66" s="11">
        <v>105.8</v>
      </c>
      <c r="I66" s="12" t="s">
        <v>70</v>
      </c>
    </row>
    <row r="67" spans="1:9" ht="18.75" customHeight="1" x14ac:dyDescent="0.25">
      <c r="A67" s="8"/>
      <c r="B67" s="13" t="s">
        <v>18</v>
      </c>
      <c r="C67" s="14" t="s">
        <v>19</v>
      </c>
      <c r="D67" s="11">
        <v>50</v>
      </c>
      <c r="E67" s="11">
        <v>4</v>
      </c>
      <c r="F67" s="11">
        <v>0.5</v>
      </c>
      <c r="G67" s="11">
        <v>25.4</v>
      </c>
      <c r="H67" s="11">
        <v>122.4</v>
      </c>
      <c r="I67" s="12" t="s">
        <v>20</v>
      </c>
    </row>
    <row r="68" spans="1:9" ht="18.75" customHeight="1" x14ac:dyDescent="0.25">
      <c r="A68" s="8"/>
      <c r="B68" s="13" t="s">
        <v>21</v>
      </c>
      <c r="C68" s="10"/>
      <c r="D68" s="11"/>
      <c r="E68" s="11"/>
      <c r="F68" s="11"/>
      <c r="G68" s="11"/>
      <c r="H68" s="11"/>
      <c r="I68" s="12"/>
    </row>
    <row r="69" spans="1:9" ht="18.75" customHeight="1" x14ac:dyDescent="0.25">
      <c r="A69" s="8"/>
      <c r="B69" s="9"/>
      <c r="C69" s="14" t="s">
        <v>71</v>
      </c>
      <c r="D69" s="11">
        <v>40</v>
      </c>
      <c r="E69" s="11">
        <v>0.32</v>
      </c>
      <c r="F69" s="11">
        <v>0.04</v>
      </c>
      <c r="G69" s="11">
        <v>0.68</v>
      </c>
      <c r="H69" s="11">
        <v>5.2</v>
      </c>
      <c r="I69" s="21" t="s">
        <v>20</v>
      </c>
    </row>
    <row r="70" spans="1:9" ht="18.75" customHeight="1" x14ac:dyDescent="0.25">
      <c r="A70" s="8"/>
      <c r="B70" s="9"/>
      <c r="C70" s="10"/>
      <c r="D70" s="11"/>
      <c r="E70" s="11"/>
      <c r="F70" s="11"/>
      <c r="G70" s="11"/>
      <c r="H70" s="11"/>
      <c r="I70" s="12"/>
    </row>
    <row r="71" spans="1:9" ht="18.75" customHeight="1" x14ac:dyDescent="0.25">
      <c r="A71" s="15"/>
      <c r="B71" s="16" t="s">
        <v>24</v>
      </c>
      <c r="C71" s="17"/>
      <c r="D71" s="18">
        <f>SUM(D64:D70)</f>
        <v>540</v>
      </c>
      <c r="E71" s="18">
        <f t="shared" ref="E71:H71" si="9">SUM(E64:E70)</f>
        <v>25.250000000000004</v>
      </c>
      <c r="F71" s="18">
        <f t="shared" si="9"/>
        <v>19.28</v>
      </c>
      <c r="G71" s="18">
        <f t="shared" si="9"/>
        <v>94.630000000000024</v>
      </c>
      <c r="H71" s="18">
        <f t="shared" si="9"/>
        <v>650.38</v>
      </c>
      <c r="I71" s="19"/>
    </row>
    <row r="72" spans="1:9" ht="18.75" customHeight="1" x14ac:dyDescent="0.25">
      <c r="A72" s="20" t="s">
        <v>25</v>
      </c>
      <c r="B72" s="13" t="s">
        <v>26</v>
      </c>
      <c r="C72" s="14" t="s">
        <v>72</v>
      </c>
      <c r="D72" s="11">
        <v>100</v>
      </c>
      <c r="E72" s="11">
        <v>1.4</v>
      </c>
      <c r="F72" s="11">
        <v>10.1</v>
      </c>
      <c r="G72" s="11">
        <v>6.6</v>
      </c>
      <c r="H72" s="11">
        <v>123</v>
      </c>
      <c r="I72" s="21" t="s">
        <v>73</v>
      </c>
    </row>
    <row r="73" spans="1:9" ht="18.75" customHeight="1" x14ac:dyDescent="0.25">
      <c r="A73" s="8"/>
      <c r="B73" s="13" t="s">
        <v>28</v>
      </c>
      <c r="C73" s="14" t="s">
        <v>74</v>
      </c>
      <c r="D73" s="26" t="s">
        <v>75</v>
      </c>
      <c r="E73" s="11">
        <v>14.7</v>
      </c>
      <c r="F73" s="11">
        <v>14.3</v>
      </c>
      <c r="G73" s="11">
        <v>15.2</v>
      </c>
      <c r="H73" s="11">
        <v>247.5</v>
      </c>
      <c r="I73" s="12" t="s">
        <v>76</v>
      </c>
    </row>
    <row r="74" spans="1:9" ht="18.75" customHeight="1" x14ac:dyDescent="0.25">
      <c r="A74" s="8"/>
      <c r="B74" s="13" t="s">
        <v>31</v>
      </c>
      <c r="C74" s="14" t="s">
        <v>77</v>
      </c>
      <c r="D74" s="11">
        <v>100</v>
      </c>
      <c r="E74" s="11">
        <v>15.8</v>
      </c>
      <c r="F74" s="11">
        <v>17</v>
      </c>
      <c r="G74" s="11">
        <v>13.5</v>
      </c>
      <c r="H74" s="11">
        <v>270</v>
      </c>
      <c r="I74" s="21" t="s">
        <v>78</v>
      </c>
    </row>
    <row r="75" spans="1:9" ht="18.75" customHeight="1" x14ac:dyDescent="0.25">
      <c r="A75" s="8"/>
      <c r="B75" s="13" t="s">
        <v>34</v>
      </c>
      <c r="C75" s="14" t="s">
        <v>79</v>
      </c>
      <c r="D75" s="11">
        <v>150</v>
      </c>
      <c r="E75" s="11">
        <v>16.2</v>
      </c>
      <c r="F75" s="11">
        <v>3.3</v>
      </c>
      <c r="G75" s="11">
        <v>35.9</v>
      </c>
      <c r="H75" s="11">
        <v>250.3</v>
      </c>
      <c r="I75" s="21" t="s">
        <v>80</v>
      </c>
    </row>
    <row r="76" spans="1:9" ht="18.75" customHeight="1" x14ac:dyDescent="0.25">
      <c r="A76" s="8"/>
      <c r="B76" s="13" t="s">
        <v>37</v>
      </c>
      <c r="C76" s="14" t="s">
        <v>63</v>
      </c>
      <c r="D76" s="11">
        <v>200</v>
      </c>
      <c r="E76" s="11">
        <v>0.3</v>
      </c>
      <c r="F76" s="11">
        <v>0</v>
      </c>
      <c r="G76" s="11">
        <v>32.799999999999997</v>
      </c>
      <c r="H76" s="11">
        <v>134</v>
      </c>
      <c r="I76" s="21" t="s">
        <v>64</v>
      </c>
    </row>
    <row r="77" spans="1:9" ht="18.75" customHeight="1" x14ac:dyDescent="0.25">
      <c r="A77" s="8"/>
      <c r="B77" s="13" t="s">
        <v>39</v>
      </c>
      <c r="C77" s="14" t="s">
        <v>19</v>
      </c>
      <c r="D77" s="11">
        <v>70</v>
      </c>
      <c r="E77" s="11">
        <v>4.5999999999999996</v>
      </c>
      <c r="F77" s="11">
        <v>0.6</v>
      </c>
      <c r="G77" s="11">
        <v>29.7</v>
      </c>
      <c r="H77" s="11">
        <v>142.80000000000001</v>
      </c>
      <c r="I77" s="21" t="s">
        <v>20</v>
      </c>
    </row>
    <row r="78" spans="1:9" ht="18.75" customHeight="1" x14ac:dyDescent="0.25">
      <c r="A78" s="8"/>
      <c r="B78" s="13" t="s">
        <v>40</v>
      </c>
      <c r="C78" s="10"/>
      <c r="D78" s="11"/>
      <c r="E78" s="11"/>
      <c r="F78" s="11"/>
      <c r="G78" s="11"/>
      <c r="H78" s="11"/>
      <c r="I78" s="12"/>
    </row>
    <row r="79" spans="1:9" ht="18.75" customHeight="1" x14ac:dyDescent="0.25">
      <c r="A79" s="8"/>
      <c r="B79" s="9"/>
      <c r="C79" s="10"/>
      <c r="D79" s="11"/>
      <c r="E79" s="11"/>
      <c r="F79" s="11"/>
      <c r="G79" s="11"/>
      <c r="H79" s="11"/>
      <c r="I79" s="12"/>
    </row>
    <row r="80" spans="1:9" ht="18.75" customHeight="1" x14ac:dyDescent="0.25">
      <c r="A80" s="8"/>
      <c r="B80" s="9"/>
      <c r="C80" s="10"/>
      <c r="D80" s="11"/>
      <c r="E80" s="11"/>
      <c r="F80" s="11"/>
      <c r="G80" s="11"/>
      <c r="H80" s="11"/>
      <c r="I80" s="12"/>
    </row>
    <row r="81" spans="1:9" ht="18.75" customHeight="1" x14ac:dyDescent="0.25">
      <c r="A81" s="15"/>
      <c r="B81" s="16" t="s">
        <v>24</v>
      </c>
      <c r="C81" s="17"/>
      <c r="D81" s="18">
        <f>SUM(D72:D80)</f>
        <v>620</v>
      </c>
      <c r="E81" s="18">
        <f t="shared" ref="E81:H81" si="10">SUM(E72:E80)</f>
        <v>52.999999999999993</v>
      </c>
      <c r="F81" s="18">
        <f t="shared" si="10"/>
        <v>45.3</v>
      </c>
      <c r="G81" s="18">
        <f t="shared" si="10"/>
        <v>133.69999999999999</v>
      </c>
      <c r="H81" s="18">
        <f t="shared" si="10"/>
        <v>1167.5999999999999</v>
      </c>
      <c r="I81" s="19"/>
    </row>
    <row r="82" spans="1:9" ht="18.75" customHeight="1" thickBot="1" x14ac:dyDescent="0.3">
      <c r="A82" s="79" t="s">
        <v>41</v>
      </c>
      <c r="B82" s="80"/>
      <c r="C82" s="22"/>
      <c r="D82" s="23">
        <f>D71+D81</f>
        <v>1160</v>
      </c>
      <c r="E82" s="23">
        <f t="shared" ref="E82:H82" si="11">E71+E81</f>
        <v>78.25</v>
      </c>
      <c r="F82" s="23">
        <f t="shared" si="11"/>
        <v>64.58</v>
      </c>
      <c r="G82" s="23">
        <f t="shared" si="11"/>
        <v>228.33</v>
      </c>
      <c r="H82" s="23">
        <f t="shared" si="11"/>
        <v>1817.98</v>
      </c>
      <c r="I82" s="23"/>
    </row>
    <row r="83" spans="1:9" ht="18.75" customHeight="1" x14ac:dyDescent="0.25">
      <c r="A83" s="3" t="s">
        <v>9</v>
      </c>
      <c r="B83" s="4" t="s">
        <v>10</v>
      </c>
      <c r="C83" s="24" t="s">
        <v>81</v>
      </c>
      <c r="D83" s="6">
        <v>150</v>
      </c>
      <c r="E83" s="6">
        <v>22</v>
      </c>
      <c r="F83" s="6">
        <v>33</v>
      </c>
      <c r="G83" s="6">
        <v>54</v>
      </c>
      <c r="H83" s="6">
        <v>456.38</v>
      </c>
      <c r="I83" s="25" t="s">
        <v>82</v>
      </c>
    </row>
    <row r="84" spans="1:9" ht="18.75" customHeight="1" x14ac:dyDescent="0.25">
      <c r="A84" s="8"/>
      <c r="B84" s="9"/>
      <c r="C84" s="10"/>
      <c r="D84" s="11"/>
      <c r="E84" s="11"/>
      <c r="F84" s="11"/>
      <c r="G84" s="11"/>
      <c r="H84" s="11"/>
      <c r="I84" s="12"/>
    </row>
    <row r="85" spans="1:9" ht="18.75" customHeight="1" x14ac:dyDescent="0.25">
      <c r="A85" s="8"/>
      <c r="B85" s="13" t="s">
        <v>15</v>
      </c>
      <c r="C85" s="14" t="s">
        <v>16</v>
      </c>
      <c r="D85" s="11">
        <v>200</v>
      </c>
      <c r="E85" s="11">
        <v>0.3</v>
      </c>
      <c r="F85" s="11">
        <v>0</v>
      </c>
      <c r="G85" s="11">
        <v>11.5</v>
      </c>
      <c r="H85" s="11">
        <v>47.1</v>
      </c>
      <c r="I85" s="12" t="s">
        <v>17</v>
      </c>
    </row>
    <row r="86" spans="1:9" ht="18.75" customHeight="1" x14ac:dyDescent="0.25">
      <c r="A86" s="8"/>
      <c r="B86" s="13" t="s">
        <v>18</v>
      </c>
      <c r="C86" s="10"/>
      <c r="D86" s="11"/>
      <c r="E86" s="11"/>
      <c r="F86" s="11"/>
      <c r="G86" s="11"/>
      <c r="H86" s="11"/>
      <c r="I86" s="12"/>
    </row>
    <row r="87" spans="1:9" ht="18.75" customHeight="1" x14ac:dyDescent="0.25">
      <c r="A87" s="8"/>
      <c r="B87" s="13" t="s">
        <v>21</v>
      </c>
      <c r="C87" s="14" t="s">
        <v>83</v>
      </c>
      <c r="D87" s="11">
        <v>150</v>
      </c>
      <c r="E87" s="11">
        <v>2.25</v>
      </c>
      <c r="F87" s="11">
        <v>0.75</v>
      </c>
      <c r="G87" s="11">
        <v>31.5</v>
      </c>
      <c r="H87" s="11">
        <v>144</v>
      </c>
      <c r="I87" s="21" t="s">
        <v>20</v>
      </c>
    </row>
    <row r="88" spans="1:9" ht="18.75" customHeight="1" x14ac:dyDescent="0.25">
      <c r="A88" s="8"/>
      <c r="B88" s="9"/>
      <c r="C88" s="10"/>
      <c r="D88" s="11"/>
      <c r="E88" s="11"/>
      <c r="F88" s="11"/>
      <c r="G88" s="11"/>
      <c r="H88" s="11"/>
      <c r="I88" s="12"/>
    </row>
    <row r="89" spans="1:9" ht="18.75" customHeight="1" x14ac:dyDescent="0.25">
      <c r="A89" s="8"/>
      <c r="B89" s="9"/>
      <c r="C89" s="10"/>
      <c r="D89" s="11"/>
      <c r="E89" s="11"/>
      <c r="F89" s="11"/>
      <c r="G89" s="11"/>
      <c r="H89" s="11"/>
      <c r="I89" s="12"/>
    </row>
    <row r="90" spans="1:9" ht="18.75" customHeight="1" x14ac:dyDescent="0.25">
      <c r="A90" s="15"/>
      <c r="B90" s="16" t="s">
        <v>24</v>
      </c>
      <c r="C90" s="17"/>
      <c r="D90" s="18">
        <f>SUM(D83:D89)</f>
        <v>500</v>
      </c>
      <c r="E90" s="18">
        <f t="shared" ref="E90:H90" si="12">SUM(E83:E89)</f>
        <v>24.55</v>
      </c>
      <c r="F90" s="18">
        <f t="shared" si="12"/>
        <v>33.75</v>
      </c>
      <c r="G90" s="18">
        <f t="shared" si="12"/>
        <v>97</v>
      </c>
      <c r="H90" s="18">
        <f t="shared" si="12"/>
        <v>647.48</v>
      </c>
      <c r="I90" s="19"/>
    </row>
    <row r="91" spans="1:9" ht="18.75" customHeight="1" x14ac:dyDescent="0.25">
      <c r="A91" s="20" t="s">
        <v>25</v>
      </c>
      <c r="B91" s="13" t="s">
        <v>26</v>
      </c>
      <c r="C91" s="14"/>
      <c r="D91" s="11"/>
      <c r="E91" s="11"/>
      <c r="F91" s="11"/>
      <c r="G91" s="11"/>
      <c r="H91" s="11"/>
      <c r="I91" s="12"/>
    </row>
    <row r="92" spans="1:9" ht="18.75" customHeight="1" x14ac:dyDescent="0.25">
      <c r="A92" s="8"/>
      <c r="B92" s="13" t="s">
        <v>28</v>
      </c>
      <c r="C92" s="14" t="s">
        <v>84</v>
      </c>
      <c r="D92" s="11">
        <v>300</v>
      </c>
      <c r="E92" s="11">
        <v>15.6</v>
      </c>
      <c r="F92" s="11">
        <v>17.899999999999999</v>
      </c>
      <c r="G92" s="11">
        <v>22.9</v>
      </c>
      <c r="H92" s="11">
        <v>313.8</v>
      </c>
      <c r="I92" s="12" t="s">
        <v>85</v>
      </c>
    </row>
    <row r="93" spans="1:9" ht="18.75" customHeight="1" x14ac:dyDescent="0.25">
      <c r="A93" s="8"/>
      <c r="B93" s="13" t="s">
        <v>31</v>
      </c>
      <c r="C93" s="14" t="s">
        <v>86</v>
      </c>
      <c r="D93" s="11">
        <v>100</v>
      </c>
      <c r="E93" s="11">
        <v>9.8000000000000007</v>
      </c>
      <c r="F93" s="11">
        <v>15.7</v>
      </c>
      <c r="G93" s="11">
        <v>11.7</v>
      </c>
      <c r="H93" s="11">
        <v>229.9</v>
      </c>
      <c r="I93" s="12"/>
    </row>
    <row r="94" spans="1:9" ht="18.75" customHeight="1" x14ac:dyDescent="0.25">
      <c r="A94" s="8"/>
      <c r="B94" s="13" t="s">
        <v>34</v>
      </c>
      <c r="C94" s="14" t="s">
        <v>87</v>
      </c>
      <c r="D94" s="11">
        <v>200</v>
      </c>
      <c r="E94" s="11">
        <v>5.05</v>
      </c>
      <c r="F94" s="11">
        <v>5.72</v>
      </c>
      <c r="G94" s="11">
        <v>13.02</v>
      </c>
      <c r="H94" s="11">
        <v>123.57</v>
      </c>
      <c r="I94" s="21" t="s">
        <v>88</v>
      </c>
    </row>
    <row r="95" spans="1:9" ht="18.75" customHeight="1" x14ac:dyDescent="0.25">
      <c r="A95" s="8"/>
      <c r="B95" s="13" t="s">
        <v>37</v>
      </c>
      <c r="C95" s="14" t="s">
        <v>89</v>
      </c>
      <c r="D95" s="11">
        <v>200</v>
      </c>
      <c r="E95" s="11">
        <v>1</v>
      </c>
      <c r="F95" s="11">
        <v>0</v>
      </c>
      <c r="G95" s="11">
        <v>14.6</v>
      </c>
      <c r="H95" s="11">
        <v>62</v>
      </c>
      <c r="I95" s="21" t="s">
        <v>20</v>
      </c>
    </row>
    <row r="96" spans="1:9" ht="18.75" customHeight="1" x14ac:dyDescent="0.25">
      <c r="A96" s="8"/>
      <c r="B96" s="13" t="s">
        <v>39</v>
      </c>
      <c r="C96" s="14" t="s">
        <v>19</v>
      </c>
      <c r="D96" s="11">
        <v>70</v>
      </c>
      <c r="E96" s="11">
        <v>4.5999999999999996</v>
      </c>
      <c r="F96" s="11">
        <v>0.6</v>
      </c>
      <c r="G96" s="11">
        <v>29.7</v>
      </c>
      <c r="H96" s="11">
        <v>142.80000000000001</v>
      </c>
      <c r="I96" s="21" t="s">
        <v>20</v>
      </c>
    </row>
    <row r="97" spans="1:9" ht="18.75" customHeight="1" x14ac:dyDescent="0.25">
      <c r="A97" s="8"/>
      <c r="B97" s="13" t="s">
        <v>40</v>
      </c>
      <c r="C97" s="10"/>
      <c r="D97" s="11"/>
      <c r="E97" s="11"/>
      <c r="F97" s="11"/>
      <c r="G97" s="11"/>
      <c r="H97" s="11"/>
      <c r="I97" s="12"/>
    </row>
    <row r="98" spans="1:9" ht="18.75" customHeight="1" x14ac:dyDescent="0.25">
      <c r="A98" s="8"/>
      <c r="B98" s="9"/>
      <c r="C98" s="10"/>
      <c r="D98" s="11"/>
      <c r="E98" s="11"/>
      <c r="F98" s="11"/>
      <c r="G98" s="11"/>
      <c r="H98" s="11"/>
      <c r="I98" s="12"/>
    </row>
    <row r="99" spans="1:9" ht="18.75" customHeight="1" x14ac:dyDescent="0.25">
      <c r="A99" s="8"/>
      <c r="B99" s="9"/>
      <c r="C99" s="10"/>
      <c r="D99" s="11"/>
      <c r="E99" s="11"/>
      <c r="F99" s="11"/>
      <c r="G99" s="11"/>
      <c r="H99" s="11"/>
      <c r="I99" s="12"/>
    </row>
    <row r="100" spans="1:9" ht="18.75" customHeight="1" x14ac:dyDescent="0.25">
      <c r="A100" s="15"/>
      <c r="B100" s="16" t="s">
        <v>24</v>
      </c>
      <c r="C100" s="17"/>
      <c r="D100" s="18">
        <f>SUM(D91:D99)</f>
        <v>870</v>
      </c>
      <c r="E100" s="18">
        <f t="shared" ref="E100:H100" si="13">SUM(E91:E99)</f>
        <v>36.049999999999997</v>
      </c>
      <c r="F100" s="18">
        <f t="shared" si="13"/>
        <v>39.919999999999995</v>
      </c>
      <c r="G100" s="18">
        <f t="shared" si="13"/>
        <v>91.919999999999987</v>
      </c>
      <c r="H100" s="18">
        <f t="shared" si="13"/>
        <v>872.06999999999994</v>
      </c>
      <c r="I100" s="19"/>
    </row>
    <row r="101" spans="1:9" ht="18.75" customHeight="1" thickBot="1" x14ac:dyDescent="0.3">
      <c r="A101" s="79" t="s">
        <v>41</v>
      </c>
      <c r="B101" s="80"/>
      <c r="C101" s="22"/>
      <c r="D101" s="23">
        <f>D90+D100</f>
        <v>1370</v>
      </c>
      <c r="E101" s="23">
        <f t="shared" ref="E101:H101" si="14">E90+E100</f>
        <v>60.599999999999994</v>
      </c>
      <c r="F101" s="23">
        <f t="shared" si="14"/>
        <v>73.669999999999987</v>
      </c>
      <c r="G101" s="23">
        <f t="shared" si="14"/>
        <v>188.92</v>
      </c>
      <c r="H101" s="23">
        <f t="shared" si="14"/>
        <v>1519.55</v>
      </c>
      <c r="I101" s="23"/>
    </row>
    <row r="102" spans="1:9" ht="18.75" customHeight="1" x14ac:dyDescent="0.25">
      <c r="A102" s="3" t="s">
        <v>9</v>
      </c>
      <c r="B102" s="4" t="s">
        <v>10</v>
      </c>
      <c r="C102" s="24" t="s">
        <v>90</v>
      </c>
      <c r="D102" s="6">
        <v>250</v>
      </c>
      <c r="E102" s="6">
        <v>5.2</v>
      </c>
      <c r="F102" s="6">
        <v>7.6</v>
      </c>
      <c r="G102" s="6">
        <v>42.2</v>
      </c>
      <c r="H102" s="6">
        <v>252.8</v>
      </c>
      <c r="I102" s="25" t="s">
        <v>91</v>
      </c>
    </row>
    <row r="103" spans="1:9" ht="18.75" customHeight="1" x14ac:dyDescent="0.25">
      <c r="A103" s="8"/>
      <c r="B103" s="9"/>
      <c r="C103" s="14" t="s">
        <v>92</v>
      </c>
      <c r="D103" s="11">
        <v>110</v>
      </c>
      <c r="E103" s="11">
        <v>10.6</v>
      </c>
      <c r="F103" s="11">
        <v>25.3</v>
      </c>
      <c r="G103" s="11">
        <v>4.7</v>
      </c>
      <c r="H103" s="11">
        <v>289.33</v>
      </c>
      <c r="I103" s="21" t="s">
        <v>20</v>
      </c>
    </row>
    <row r="104" spans="1:9" ht="18.75" customHeight="1" x14ac:dyDescent="0.25">
      <c r="A104" s="8"/>
      <c r="B104" s="13" t="s">
        <v>15</v>
      </c>
      <c r="C104" s="14" t="s">
        <v>16</v>
      </c>
      <c r="D104" s="11">
        <v>200</v>
      </c>
      <c r="E104" s="11">
        <v>0.3</v>
      </c>
      <c r="F104" s="11">
        <v>0</v>
      </c>
      <c r="G104" s="11">
        <v>11.5</v>
      </c>
      <c r="H104" s="11">
        <v>47.1</v>
      </c>
      <c r="I104" s="12" t="s">
        <v>17</v>
      </c>
    </row>
    <row r="105" spans="1:9" ht="18.75" customHeight="1" x14ac:dyDescent="0.25">
      <c r="A105" s="8"/>
      <c r="B105" s="13" t="s">
        <v>18</v>
      </c>
      <c r="C105" s="14" t="s">
        <v>19</v>
      </c>
      <c r="D105" s="11">
        <v>50</v>
      </c>
      <c r="E105" s="11">
        <v>4</v>
      </c>
      <c r="F105" s="11">
        <v>0.5</v>
      </c>
      <c r="G105" s="11">
        <v>25.4</v>
      </c>
      <c r="H105" s="11">
        <v>122.4</v>
      </c>
      <c r="I105" s="12" t="s">
        <v>20</v>
      </c>
    </row>
    <row r="106" spans="1:9" ht="18.75" customHeight="1" x14ac:dyDescent="0.25">
      <c r="A106" s="8"/>
      <c r="B106" s="13" t="s">
        <v>21</v>
      </c>
      <c r="C106" s="14" t="s">
        <v>93</v>
      </c>
      <c r="D106" s="11">
        <v>170</v>
      </c>
      <c r="E106" s="11">
        <v>1.6</v>
      </c>
      <c r="F106" s="11">
        <v>0.4</v>
      </c>
      <c r="G106" s="11">
        <v>14.6</v>
      </c>
      <c r="H106" s="11">
        <v>77.400000000000006</v>
      </c>
      <c r="I106" s="21" t="s">
        <v>20</v>
      </c>
    </row>
    <row r="107" spans="1:9" ht="18.75" customHeight="1" x14ac:dyDescent="0.25">
      <c r="A107" s="8"/>
      <c r="B107" s="9"/>
      <c r="C107" s="14" t="s">
        <v>94</v>
      </c>
      <c r="D107" s="11">
        <v>50</v>
      </c>
      <c r="E107" s="11">
        <v>0.6</v>
      </c>
      <c r="F107" s="11">
        <v>3.3</v>
      </c>
      <c r="G107" s="11">
        <v>4.25</v>
      </c>
      <c r="H107" s="11">
        <v>50.7</v>
      </c>
      <c r="I107" s="12" t="s">
        <v>95</v>
      </c>
    </row>
    <row r="108" spans="1:9" ht="18.75" customHeight="1" x14ac:dyDescent="0.25">
      <c r="A108" s="8"/>
      <c r="B108" s="9"/>
      <c r="C108" s="10"/>
      <c r="D108" s="11"/>
      <c r="E108" s="11"/>
      <c r="F108" s="11"/>
      <c r="G108" s="11"/>
      <c r="H108" s="11"/>
      <c r="I108" s="12"/>
    </row>
    <row r="109" spans="1:9" ht="18.75" customHeight="1" x14ac:dyDescent="0.25">
      <c r="A109" s="15"/>
      <c r="B109" s="16" t="s">
        <v>24</v>
      </c>
      <c r="C109" s="17"/>
      <c r="D109" s="18">
        <f>SUM(D102:D108)</f>
        <v>830</v>
      </c>
      <c r="E109" s="18">
        <f t="shared" ref="E109:H109" si="15">SUM(E102:E108)</f>
        <v>22.300000000000004</v>
      </c>
      <c r="F109" s="18">
        <f t="shared" si="15"/>
        <v>37.099999999999994</v>
      </c>
      <c r="G109" s="18">
        <f t="shared" si="15"/>
        <v>102.65</v>
      </c>
      <c r="H109" s="18">
        <f t="shared" si="15"/>
        <v>839.73</v>
      </c>
      <c r="I109" s="19"/>
    </row>
    <row r="110" spans="1:9" ht="18.75" customHeight="1" x14ac:dyDescent="0.25">
      <c r="A110" s="20" t="s">
        <v>25</v>
      </c>
      <c r="B110" s="13" t="s">
        <v>26</v>
      </c>
      <c r="C110" s="10"/>
      <c r="D110" s="11"/>
      <c r="E110" s="11"/>
      <c r="F110" s="11"/>
      <c r="G110" s="11"/>
      <c r="H110" s="11"/>
      <c r="I110" s="12"/>
    </row>
    <row r="111" spans="1:9" ht="18.75" customHeight="1" x14ac:dyDescent="0.25">
      <c r="A111" s="8"/>
      <c r="B111" s="13" t="s">
        <v>28</v>
      </c>
      <c r="C111" s="14" t="s">
        <v>96</v>
      </c>
      <c r="D111" s="11">
        <v>250</v>
      </c>
      <c r="E111" s="11">
        <v>8.6</v>
      </c>
      <c r="F111" s="11">
        <v>7.3</v>
      </c>
      <c r="G111" s="11">
        <v>22</v>
      </c>
      <c r="H111" s="11">
        <v>189.1</v>
      </c>
      <c r="I111" s="12" t="s">
        <v>97</v>
      </c>
    </row>
    <row r="112" spans="1:9" ht="18.75" customHeight="1" x14ac:dyDescent="0.25">
      <c r="A112" s="8"/>
      <c r="B112" s="13" t="s">
        <v>31</v>
      </c>
      <c r="C112" s="14" t="s">
        <v>98</v>
      </c>
      <c r="D112" s="11">
        <v>200</v>
      </c>
      <c r="E112" s="11">
        <v>13.5</v>
      </c>
      <c r="F112" s="11">
        <v>25.7</v>
      </c>
      <c r="G112" s="11">
        <v>22.9</v>
      </c>
      <c r="H112" s="11">
        <v>378.6</v>
      </c>
      <c r="I112" s="12"/>
    </row>
    <row r="113" spans="1:9" ht="18.75" customHeight="1" x14ac:dyDescent="0.25">
      <c r="A113" s="8"/>
      <c r="B113" s="13" t="s">
        <v>34</v>
      </c>
      <c r="C113" s="10"/>
      <c r="D113" s="11"/>
      <c r="E113" s="11"/>
      <c r="F113" s="11"/>
      <c r="G113" s="11"/>
      <c r="H113" s="11"/>
      <c r="I113" s="12"/>
    </row>
    <row r="114" spans="1:9" ht="18.75" customHeight="1" x14ac:dyDescent="0.25">
      <c r="A114" s="8"/>
      <c r="B114" s="13" t="s">
        <v>37</v>
      </c>
      <c r="C114" s="14" t="s">
        <v>99</v>
      </c>
      <c r="D114" s="11">
        <v>200</v>
      </c>
      <c r="E114" s="11">
        <v>1</v>
      </c>
      <c r="F114" s="11">
        <v>0.2</v>
      </c>
      <c r="G114" s="11">
        <v>19.8</v>
      </c>
      <c r="H114" s="11">
        <v>86</v>
      </c>
      <c r="I114" s="21" t="s">
        <v>20</v>
      </c>
    </row>
    <row r="115" spans="1:9" ht="18.75" customHeight="1" x14ac:dyDescent="0.25">
      <c r="A115" s="8"/>
      <c r="B115" s="13" t="s">
        <v>39</v>
      </c>
      <c r="C115" s="10" t="s">
        <v>19</v>
      </c>
      <c r="D115" s="11">
        <v>70</v>
      </c>
      <c r="E115" s="11">
        <v>4.5999999999999996</v>
      </c>
      <c r="F115" s="11">
        <v>0.6</v>
      </c>
      <c r="G115" s="11">
        <v>29.7</v>
      </c>
      <c r="H115" s="11">
        <v>142.80000000000001</v>
      </c>
      <c r="I115" s="12" t="s">
        <v>20</v>
      </c>
    </row>
    <row r="116" spans="1:9" ht="18.75" customHeight="1" x14ac:dyDescent="0.25">
      <c r="A116" s="8"/>
      <c r="B116" s="13" t="s">
        <v>40</v>
      </c>
      <c r="C116" s="10"/>
      <c r="D116" s="11"/>
      <c r="E116" s="11"/>
      <c r="F116" s="11"/>
      <c r="G116" s="11"/>
      <c r="H116" s="11"/>
      <c r="I116" s="12"/>
    </row>
    <row r="117" spans="1:9" ht="18.75" customHeight="1" x14ac:dyDescent="0.25">
      <c r="A117" s="8"/>
      <c r="B117" s="9"/>
      <c r="C117" s="10"/>
      <c r="D117" s="11"/>
      <c r="E117" s="11"/>
      <c r="F117" s="11"/>
      <c r="G117" s="11"/>
      <c r="H117" s="11"/>
      <c r="I117" s="12"/>
    </row>
    <row r="118" spans="1:9" ht="18.75" customHeight="1" x14ac:dyDescent="0.25">
      <c r="A118" s="8"/>
      <c r="B118" s="9"/>
      <c r="C118" s="10"/>
      <c r="D118" s="11"/>
      <c r="E118" s="11"/>
      <c r="F118" s="11"/>
      <c r="G118" s="11"/>
      <c r="H118" s="11"/>
      <c r="I118" s="12"/>
    </row>
    <row r="119" spans="1:9" ht="18.75" customHeight="1" x14ac:dyDescent="0.25">
      <c r="A119" s="15"/>
      <c r="B119" s="16" t="s">
        <v>24</v>
      </c>
      <c r="C119" s="17"/>
      <c r="D119" s="18">
        <f>SUM(D110:D118)</f>
        <v>720</v>
      </c>
      <c r="E119" s="18">
        <f t="shared" ref="E119:H119" si="16">SUM(E110:E118)</f>
        <v>27.700000000000003</v>
      </c>
      <c r="F119" s="18">
        <f t="shared" si="16"/>
        <v>33.800000000000004</v>
      </c>
      <c r="G119" s="18">
        <f t="shared" si="16"/>
        <v>94.4</v>
      </c>
      <c r="H119" s="18">
        <f t="shared" si="16"/>
        <v>796.5</v>
      </c>
      <c r="I119" s="19"/>
    </row>
    <row r="120" spans="1:9" ht="18.75" customHeight="1" thickBot="1" x14ac:dyDescent="0.3">
      <c r="A120" s="79" t="s">
        <v>41</v>
      </c>
      <c r="B120" s="80"/>
      <c r="C120" s="22"/>
      <c r="D120" s="23">
        <f>D109+D119</f>
        <v>1550</v>
      </c>
      <c r="E120" s="23">
        <f t="shared" ref="E120:H120" si="17">E109+E119</f>
        <v>50.000000000000007</v>
      </c>
      <c r="F120" s="23">
        <f t="shared" si="17"/>
        <v>70.900000000000006</v>
      </c>
      <c r="G120" s="23">
        <f t="shared" si="17"/>
        <v>197.05</v>
      </c>
      <c r="H120" s="23">
        <f t="shared" si="17"/>
        <v>1636.23</v>
      </c>
      <c r="I120" s="23"/>
    </row>
    <row r="121" spans="1:9" ht="18.75" customHeight="1" x14ac:dyDescent="0.25">
      <c r="A121" s="3" t="s">
        <v>9</v>
      </c>
      <c r="B121" s="4" t="s">
        <v>10</v>
      </c>
      <c r="C121" s="24" t="s">
        <v>100</v>
      </c>
      <c r="D121" s="6">
        <v>150</v>
      </c>
      <c r="E121" s="6">
        <v>4.2</v>
      </c>
      <c r="F121" s="6">
        <v>5.6</v>
      </c>
      <c r="G121" s="6">
        <v>19.7</v>
      </c>
      <c r="H121" s="6">
        <v>147</v>
      </c>
      <c r="I121" s="7" t="s">
        <v>101</v>
      </c>
    </row>
    <row r="122" spans="1:9" ht="18.75" customHeight="1" x14ac:dyDescent="0.25">
      <c r="A122" s="8"/>
      <c r="B122" s="9"/>
      <c r="C122" s="10" t="s">
        <v>13</v>
      </c>
      <c r="D122" s="11">
        <v>20</v>
      </c>
      <c r="E122" s="11">
        <v>5.26</v>
      </c>
      <c r="F122" s="11">
        <v>5.32</v>
      </c>
      <c r="G122" s="11"/>
      <c r="H122" s="11">
        <v>68</v>
      </c>
      <c r="I122" s="12" t="s">
        <v>14</v>
      </c>
    </row>
    <row r="123" spans="1:9" ht="18.75" customHeight="1" x14ac:dyDescent="0.25">
      <c r="A123" s="8"/>
      <c r="B123" s="13" t="s">
        <v>15</v>
      </c>
      <c r="C123" s="10"/>
      <c r="D123" s="11"/>
      <c r="E123" s="11"/>
      <c r="F123" s="11"/>
      <c r="G123" s="11"/>
      <c r="H123" s="11"/>
      <c r="I123" s="12"/>
    </row>
    <row r="124" spans="1:9" ht="18.75" customHeight="1" x14ac:dyDescent="0.25">
      <c r="A124" s="8"/>
      <c r="B124" s="13" t="s">
        <v>18</v>
      </c>
      <c r="C124" s="14" t="s">
        <v>19</v>
      </c>
      <c r="D124" s="11">
        <v>50</v>
      </c>
      <c r="E124" s="11">
        <v>4</v>
      </c>
      <c r="F124" s="11">
        <v>0.5</v>
      </c>
      <c r="G124" s="11">
        <v>25.4</v>
      </c>
      <c r="H124" s="11">
        <v>122.4</v>
      </c>
      <c r="I124" s="12" t="s">
        <v>20</v>
      </c>
    </row>
    <row r="125" spans="1:9" ht="18.75" customHeight="1" x14ac:dyDescent="0.25">
      <c r="A125" s="8"/>
      <c r="B125" s="13" t="s">
        <v>21</v>
      </c>
      <c r="C125" s="10"/>
      <c r="D125" s="11"/>
      <c r="E125" s="11"/>
      <c r="F125" s="11"/>
      <c r="G125" s="11"/>
      <c r="H125" s="11"/>
      <c r="I125" s="12"/>
    </row>
    <row r="126" spans="1:9" ht="18.75" customHeight="1" x14ac:dyDescent="0.25">
      <c r="A126" s="8"/>
      <c r="B126" s="9"/>
      <c r="C126" s="14" t="s">
        <v>102</v>
      </c>
      <c r="D126" s="11">
        <v>150</v>
      </c>
      <c r="E126" s="11">
        <v>4.5</v>
      </c>
      <c r="F126" s="11">
        <v>5.3</v>
      </c>
      <c r="G126" s="11">
        <v>19.399999999999999</v>
      </c>
      <c r="H126" s="11">
        <v>142.5</v>
      </c>
      <c r="I126" s="21" t="s">
        <v>20</v>
      </c>
    </row>
    <row r="127" spans="1:9" ht="18.75" customHeight="1" x14ac:dyDescent="0.25">
      <c r="A127" s="8"/>
      <c r="B127" s="9"/>
      <c r="C127" s="14" t="s">
        <v>103</v>
      </c>
      <c r="D127" s="11">
        <v>15</v>
      </c>
      <c r="E127" s="11">
        <v>0.05</v>
      </c>
      <c r="F127" s="11">
        <v>8.25</v>
      </c>
      <c r="G127" s="11">
        <v>0.08</v>
      </c>
      <c r="H127" s="11">
        <v>75</v>
      </c>
      <c r="I127" s="12" t="s">
        <v>20</v>
      </c>
    </row>
    <row r="128" spans="1:9" ht="18.75" customHeight="1" x14ac:dyDescent="0.25">
      <c r="A128" s="15"/>
      <c r="B128" s="16" t="s">
        <v>24</v>
      </c>
      <c r="C128" s="17"/>
      <c r="D128" s="18">
        <f>SUM(D121:D127)</f>
        <v>385</v>
      </c>
      <c r="E128" s="18">
        <f t="shared" ref="E128:H128" si="18">SUM(E121:E127)</f>
        <v>18.010000000000002</v>
      </c>
      <c r="F128" s="18">
        <f t="shared" si="18"/>
        <v>24.97</v>
      </c>
      <c r="G128" s="18">
        <f t="shared" si="18"/>
        <v>64.58</v>
      </c>
      <c r="H128" s="18">
        <f t="shared" si="18"/>
        <v>554.9</v>
      </c>
      <c r="I128" s="19"/>
    </row>
    <row r="129" spans="1:9" ht="18.75" customHeight="1" x14ac:dyDescent="0.25">
      <c r="A129" s="20" t="s">
        <v>25</v>
      </c>
      <c r="B129" s="13" t="s">
        <v>26</v>
      </c>
      <c r="C129" s="14" t="s">
        <v>55</v>
      </c>
      <c r="D129" s="11">
        <v>40</v>
      </c>
      <c r="E129" s="11">
        <v>0.3</v>
      </c>
      <c r="F129" s="11">
        <v>0.1</v>
      </c>
      <c r="G129" s="11">
        <v>1</v>
      </c>
      <c r="H129" s="11">
        <v>6</v>
      </c>
      <c r="I129" s="21" t="s">
        <v>20</v>
      </c>
    </row>
    <row r="130" spans="1:9" ht="18.75" customHeight="1" x14ac:dyDescent="0.25">
      <c r="A130" s="8"/>
      <c r="B130" s="13" t="s">
        <v>28</v>
      </c>
      <c r="C130" s="14" t="s">
        <v>104</v>
      </c>
      <c r="D130" s="11">
        <v>250</v>
      </c>
      <c r="E130" s="11">
        <v>11.49</v>
      </c>
      <c r="F130" s="11">
        <v>9</v>
      </c>
      <c r="G130" s="11">
        <v>12.4</v>
      </c>
      <c r="H130" s="11">
        <v>176</v>
      </c>
      <c r="I130" s="12"/>
    </row>
    <row r="131" spans="1:9" ht="18.75" customHeight="1" x14ac:dyDescent="0.25">
      <c r="A131" s="8"/>
      <c r="B131" s="13" t="s">
        <v>31</v>
      </c>
      <c r="C131" s="14" t="s">
        <v>105</v>
      </c>
      <c r="D131" s="11">
        <v>50</v>
      </c>
      <c r="E131" s="11">
        <v>12.5</v>
      </c>
      <c r="F131" s="11">
        <v>17.5</v>
      </c>
      <c r="G131" s="11">
        <v>4.8</v>
      </c>
      <c r="H131" s="11">
        <v>234.9</v>
      </c>
      <c r="I131" s="21" t="s">
        <v>106</v>
      </c>
    </row>
    <row r="132" spans="1:9" ht="18.75" customHeight="1" x14ac:dyDescent="0.25">
      <c r="A132" s="8"/>
      <c r="B132" s="13" t="s">
        <v>34</v>
      </c>
      <c r="C132" s="14" t="s">
        <v>52</v>
      </c>
      <c r="D132" s="11">
        <v>180</v>
      </c>
      <c r="E132" s="11">
        <v>5.36</v>
      </c>
      <c r="F132" s="11">
        <v>6.19</v>
      </c>
      <c r="G132" s="11">
        <v>37.9</v>
      </c>
      <c r="H132" s="11">
        <v>228.16</v>
      </c>
      <c r="I132" s="12" t="s">
        <v>36</v>
      </c>
    </row>
    <row r="133" spans="1:9" ht="18.75" customHeight="1" x14ac:dyDescent="0.25">
      <c r="A133" s="8"/>
      <c r="B133" s="13" t="s">
        <v>37</v>
      </c>
      <c r="C133" s="14" t="s">
        <v>63</v>
      </c>
      <c r="D133" s="11">
        <v>200</v>
      </c>
      <c r="E133" s="11">
        <v>0.3</v>
      </c>
      <c r="F133" s="11">
        <v>0</v>
      </c>
      <c r="G133" s="11">
        <v>32.799999999999997</v>
      </c>
      <c r="H133" s="11">
        <v>134</v>
      </c>
      <c r="I133" s="21" t="s">
        <v>64</v>
      </c>
    </row>
    <row r="134" spans="1:9" ht="18.75" customHeight="1" x14ac:dyDescent="0.25">
      <c r="A134" s="8"/>
      <c r="B134" s="13" t="s">
        <v>39</v>
      </c>
      <c r="C134" s="10" t="s">
        <v>19</v>
      </c>
      <c r="D134" s="11">
        <v>70</v>
      </c>
      <c r="E134" s="11">
        <v>4.5999999999999996</v>
      </c>
      <c r="F134" s="11">
        <v>0.6</v>
      </c>
      <c r="G134" s="11">
        <v>29.7</v>
      </c>
      <c r="H134" s="11">
        <v>142.80000000000001</v>
      </c>
      <c r="I134" s="12" t="s">
        <v>20</v>
      </c>
    </row>
    <row r="135" spans="1:9" ht="18.75" customHeight="1" x14ac:dyDescent="0.25">
      <c r="A135" s="8"/>
      <c r="B135" s="13" t="s">
        <v>40</v>
      </c>
      <c r="C135" s="10"/>
      <c r="D135" s="11"/>
      <c r="E135" s="11"/>
      <c r="F135" s="11"/>
      <c r="G135" s="11"/>
      <c r="H135" s="11"/>
      <c r="I135" s="12"/>
    </row>
    <row r="136" spans="1:9" ht="18.75" customHeight="1" x14ac:dyDescent="0.25">
      <c r="A136" s="8"/>
      <c r="B136" s="9"/>
      <c r="C136" s="10"/>
      <c r="D136" s="11"/>
      <c r="E136" s="11"/>
      <c r="F136" s="11"/>
      <c r="G136" s="11"/>
      <c r="H136" s="11"/>
      <c r="I136" s="12"/>
    </row>
    <row r="137" spans="1:9" ht="18.75" customHeight="1" x14ac:dyDescent="0.25">
      <c r="A137" s="8"/>
      <c r="B137" s="9"/>
      <c r="C137" s="10"/>
      <c r="D137" s="11"/>
      <c r="E137" s="11"/>
      <c r="F137" s="11"/>
      <c r="G137" s="11"/>
      <c r="H137" s="11"/>
      <c r="I137" s="12"/>
    </row>
    <row r="138" spans="1:9" ht="18.75" customHeight="1" x14ac:dyDescent="0.25">
      <c r="A138" s="15"/>
      <c r="B138" s="16" t="s">
        <v>24</v>
      </c>
      <c r="C138" s="17"/>
      <c r="D138" s="18">
        <f>SUM(D129:D137)</f>
        <v>790</v>
      </c>
      <c r="E138" s="18">
        <f t="shared" ref="E138:H138" si="19">SUM(E129:E137)</f>
        <v>34.549999999999997</v>
      </c>
      <c r="F138" s="18">
        <f t="shared" si="19"/>
        <v>33.39</v>
      </c>
      <c r="G138" s="18">
        <f t="shared" si="19"/>
        <v>118.6</v>
      </c>
      <c r="H138" s="18">
        <f t="shared" si="19"/>
        <v>921.8599999999999</v>
      </c>
      <c r="I138" s="19"/>
    </row>
    <row r="139" spans="1:9" ht="18.75" customHeight="1" thickBot="1" x14ac:dyDescent="0.3">
      <c r="A139" s="79" t="s">
        <v>41</v>
      </c>
      <c r="B139" s="80"/>
      <c r="C139" s="22"/>
      <c r="D139" s="23">
        <f>D128+D138</f>
        <v>1175</v>
      </c>
      <c r="E139" s="23">
        <f t="shared" ref="E139:H139" si="20">E128+E138</f>
        <v>52.56</v>
      </c>
      <c r="F139" s="23">
        <f t="shared" si="20"/>
        <v>58.36</v>
      </c>
      <c r="G139" s="23">
        <f t="shared" si="20"/>
        <v>183.18</v>
      </c>
      <c r="H139" s="23">
        <f t="shared" si="20"/>
        <v>1476.7599999999998</v>
      </c>
      <c r="I139" s="23"/>
    </row>
    <row r="140" spans="1:9" ht="18.75" customHeight="1" x14ac:dyDescent="0.25">
      <c r="A140" s="3" t="s">
        <v>9</v>
      </c>
      <c r="B140" s="4" t="s">
        <v>10</v>
      </c>
      <c r="C140" s="24" t="s">
        <v>107</v>
      </c>
      <c r="D140" s="6">
        <v>210</v>
      </c>
      <c r="E140" s="6">
        <v>28.63</v>
      </c>
      <c r="F140" s="6">
        <v>22.31</v>
      </c>
      <c r="G140" s="6">
        <v>33.56</v>
      </c>
      <c r="H140" s="6">
        <v>449</v>
      </c>
      <c r="I140" s="7" t="s">
        <v>108</v>
      </c>
    </row>
    <row r="141" spans="1:9" ht="18.75" customHeight="1" x14ac:dyDescent="0.25">
      <c r="A141" s="8"/>
      <c r="B141" s="9"/>
      <c r="C141" s="14" t="s">
        <v>103</v>
      </c>
      <c r="D141" s="11">
        <v>15</v>
      </c>
      <c r="E141" s="11">
        <v>0.05</v>
      </c>
      <c r="F141" s="11">
        <v>8.25</v>
      </c>
      <c r="G141" s="11">
        <v>0.08</v>
      </c>
      <c r="H141" s="11">
        <v>75</v>
      </c>
      <c r="I141" s="12" t="s">
        <v>20</v>
      </c>
    </row>
    <row r="142" spans="1:9" ht="18.75" customHeight="1" x14ac:dyDescent="0.25">
      <c r="A142" s="8"/>
      <c r="B142" s="13" t="s">
        <v>15</v>
      </c>
      <c r="C142" s="14" t="s">
        <v>109</v>
      </c>
      <c r="D142" s="11">
        <v>200</v>
      </c>
      <c r="E142" s="11">
        <v>0.4</v>
      </c>
      <c r="F142" s="11">
        <v>0</v>
      </c>
      <c r="G142" s="11">
        <v>11.7</v>
      </c>
      <c r="H142" s="11">
        <v>49.7</v>
      </c>
      <c r="I142" s="12" t="s">
        <v>110</v>
      </c>
    </row>
    <row r="143" spans="1:9" ht="18.75" customHeight="1" x14ac:dyDescent="0.25">
      <c r="A143" s="8"/>
      <c r="B143" s="13" t="s">
        <v>18</v>
      </c>
      <c r="C143" s="14" t="s">
        <v>19</v>
      </c>
      <c r="D143" s="11">
        <v>50</v>
      </c>
      <c r="E143" s="11">
        <v>4</v>
      </c>
      <c r="F143" s="11">
        <v>0.5</v>
      </c>
      <c r="G143" s="11">
        <v>25.4</v>
      </c>
      <c r="H143" s="11">
        <v>122.4</v>
      </c>
      <c r="I143" s="12" t="s">
        <v>20</v>
      </c>
    </row>
    <row r="144" spans="1:9" ht="18.75" customHeight="1" x14ac:dyDescent="0.25">
      <c r="A144" s="8"/>
      <c r="B144" s="13" t="s">
        <v>21</v>
      </c>
      <c r="C144" s="10"/>
      <c r="D144" s="11"/>
      <c r="E144" s="11"/>
      <c r="F144" s="11"/>
      <c r="G144" s="11"/>
      <c r="H144" s="11"/>
      <c r="I144" s="12"/>
    </row>
    <row r="145" spans="1:9" ht="18.75" customHeight="1" x14ac:dyDescent="0.25">
      <c r="A145" s="8"/>
      <c r="B145" s="9"/>
      <c r="C145" s="10"/>
      <c r="D145" s="11"/>
      <c r="E145" s="11"/>
      <c r="F145" s="11"/>
      <c r="G145" s="11"/>
      <c r="H145" s="11"/>
      <c r="I145" s="12"/>
    </row>
    <row r="146" spans="1:9" ht="18.75" customHeight="1" x14ac:dyDescent="0.25">
      <c r="A146" s="8"/>
      <c r="B146" s="9"/>
      <c r="C146" s="10"/>
      <c r="D146" s="11"/>
      <c r="E146" s="11"/>
      <c r="F146" s="11"/>
      <c r="G146" s="11"/>
      <c r="H146" s="11"/>
      <c r="I146" s="12"/>
    </row>
    <row r="147" spans="1:9" ht="18.75" customHeight="1" x14ac:dyDescent="0.25">
      <c r="A147" s="15"/>
      <c r="B147" s="16" t="s">
        <v>24</v>
      </c>
      <c r="C147" s="17"/>
      <c r="D147" s="18">
        <f>SUM(D140:D146)</f>
        <v>475</v>
      </c>
      <c r="E147" s="18">
        <f t="shared" ref="E147:H147" si="21">SUM(E140:E146)</f>
        <v>33.08</v>
      </c>
      <c r="F147" s="18">
        <f t="shared" si="21"/>
        <v>31.06</v>
      </c>
      <c r="G147" s="18">
        <f t="shared" si="21"/>
        <v>70.740000000000009</v>
      </c>
      <c r="H147" s="18">
        <f t="shared" si="21"/>
        <v>696.1</v>
      </c>
      <c r="I147" s="19"/>
    </row>
    <row r="148" spans="1:9" ht="18.75" customHeight="1" x14ac:dyDescent="0.25">
      <c r="A148" s="20" t="s">
        <v>25</v>
      </c>
      <c r="B148" s="13" t="s">
        <v>26</v>
      </c>
      <c r="C148" s="10"/>
      <c r="D148" s="11"/>
      <c r="E148" s="11"/>
      <c r="F148" s="11"/>
      <c r="G148" s="11"/>
      <c r="H148" s="11"/>
      <c r="I148" s="12"/>
    </row>
    <row r="149" spans="1:9" ht="18.75" customHeight="1" x14ac:dyDescent="0.25">
      <c r="A149" s="8"/>
      <c r="B149" s="13" t="s">
        <v>28</v>
      </c>
      <c r="C149" s="14" t="s">
        <v>111</v>
      </c>
      <c r="D149" s="26" t="s">
        <v>57</v>
      </c>
      <c r="E149" s="11">
        <v>11.44</v>
      </c>
      <c r="F149" s="11">
        <v>5.13</v>
      </c>
      <c r="G149" s="11">
        <v>17.45</v>
      </c>
      <c r="H149" s="11">
        <v>161.71</v>
      </c>
      <c r="I149" s="12"/>
    </row>
    <row r="150" spans="1:9" ht="18.75" customHeight="1" x14ac:dyDescent="0.25">
      <c r="A150" s="8"/>
      <c r="B150" s="13" t="s">
        <v>31</v>
      </c>
      <c r="C150" s="14" t="s">
        <v>112</v>
      </c>
      <c r="D150" s="26" t="s">
        <v>113</v>
      </c>
      <c r="E150" s="11">
        <v>10.06</v>
      </c>
      <c r="F150" s="11">
        <v>11.06</v>
      </c>
      <c r="G150" s="11">
        <v>6.18</v>
      </c>
      <c r="H150" s="11">
        <v>167.33</v>
      </c>
      <c r="I150" s="12"/>
    </row>
    <row r="151" spans="1:9" ht="18.75" customHeight="1" x14ac:dyDescent="0.25">
      <c r="A151" s="8"/>
      <c r="B151" s="13" t="s">
        <v>34</v>
      </c>
      <c r="C151" s="14" t="s">
        <v>114</v>
      </c>
      <c r="D151" s="11">
        <v>150</v>
      </c>
      <c r="E151" s="11">
        <v>3.8</v>
      </c>
      <c r="F151" s="11">
        <v>4.8</v>
      </c>
      <c r="G151" s="11">
        <v>20.399999999999999</v>
      </c>
      <c r="H151" s="11">
        <v>138</v>
      </c>
      <c r="I151" s="21" t="s">
        <v>115</v>
      </c>
    </row>
    <row r="152" spans="1:9" ht="18.75" customHeight="1" x14ac:dyDescent="0.25">
      <c r="A152" s="8"/>
      <c r="B152" s="13" t="s">
        <v>37</v>
      </c>
      <c r="C152" s="14" t="s">
        <v>63</v>
      </c>
      <c r="D152" s="11">
        <v>200</v>
      </c>
      <c r="E152" s="11">
        <v>0.3</v>
      </c>
      <c r="F152" s="11">
        <v>0</v>
      </c>
      <c r="G152" s="11">
        <v>32.799999999999997</v>
      </c>
      <c r="H152" s="11">
        <v>134</v>
      </c>
      <c r="I152" s="21" t="s">
        <v>64</v>
      </c>
    </row>
    <row r="153" spans="1:9" ht="18.75" customHeight="1" x14ac:dyDescent="0.25">
      <c r="A153" s="8"/>
      <c r="B153" s="13" t="s">
        <v>39</v>
      </c>
      <c r="C153" s="10" t="s">
        <v>19</v>
      </c>
      <c r="D153" s="11">
        <v>70</v>
      </c>
      <c r="E153" s="11">
        <v>4.5999999999999996</v>
      </c>
      <c r="F153" s="11">
        <v>0.6</v>
      </c>
      <c r="G153" s="11">
        <v>29.7</v>
      </c>
      <c r="H153" s="11">
        <v>142.80000000000001</v>
      </c>
      <c r="I153" s="12" t="s">
        <v>20</v>
      </c>
    </row>
    <row r="154" spans="1:9" ht="18.75" customHeight="1" x14ac:dyDescent="0.25">
      <c r="A154" s="8"/>
      <c r="B154" s="13" t="s">
        <v>40</v>
      </c>
      <c r="C154" s="10"/>
      <c r="D154" s="11"/>
      <c r="E154" s="11"/>
      <c r="F154" s="11"/>
      <c r="G154" s="11"/>
      <c r="H154" s="11"/>
      <c r="I154" s="12"/>
    </row>
    <row r="155" spans="1:9" ht="18.75" customHeight="1" x14ac:dyDescent="0.25">
      <c r="A155" s="8"/>
      <c r="B155" s="9"/>
      <c r="C155" s="10"/>
      <c r="D155" s="11"/>
      <c r="E155" s="11"/>
      <c r="F155" s="11"/>
      <c r="G155" s="11"/>
      <c r="H155" s="11"/>
      <c r="I155" s="12"/>
    </row>
    <row r="156" spans="1:9" ht="18.75" customHeight="1" x14ac:dyDescent="0.25">
      <c r="A156" s="8"/>
      <c r="B156" s="9"/>
      <c r="C156" s="10"/>
      <c r="D156" s="11"/>
      <c r="E156" s="11"/>
      <c r="F156" s="11"/>
      <c r="G156" s="11"/>
      <c r="H156" s="11"/>
      <c r="I156" s="12"/>
    </row>
    <row r="157" spans="1:9" ht="18.75" customHeight="1" x14ac:dyDescent="0.25">
      <c r="A157" s="15"/>
      <c r="B157" s="16" t="s">
        <v>24</v>
      </c>
      <c r="C157" s="17"/>
      <c r="D157" s="18">
        <f>SUM(D148:D156)</f>
        <v>420</v>
      </c>
      <c r="E157" s="18">
        <f t="shared" ref="E157:H157" si="22">SUM(E148:E156)</f>
        <v>30.200000000000003</v>
      </c>
      <c r="F157" s="18">
        <f t="shared" si="22"/>
        <v>21.590000000000003</v>
      </c>
      <c r="G157" s="18">
        <f t="shared" si="22"/>
        <v>106.53</v>
      </c>
      <c r="H157" s="18">
        <f t="shared" si="22"/>
        <v>743.83999999999992</v>
      </c>
      <c r="I157" s="19"/>
    </row>
    <row r="158" spans="1:9" ht="18.75" customHeight="1" thickBot="1" x14ac:dyDescent="0.3">
      <c r="A158" s="79" t="s">
        <v>41</v>
      </c>
      <c r="B158" s="80"/>
      <c r="C158" s="22"/>
      <c r="D158" s="23">
        <f>D147+D157</f>
        <v>895</v>
      </c>
      <c r="E158" s="23">
        <f t="shared" ref="E158:H158" si="23">E147+E157</f>
        <v>63.28</v>
      </c>
      <c r="F158" s="23">
        <f t="shared" si="23"/>
        <v>52.650000000000006</v>
      </c>
      <c r="G158" s="23">
        <f t="shared" si="23"/>
        <v>177.27</v>
      </c>
      <c r="H158" s="23">
        <f t="shared" si="23"/>
        <v>1439.94</v>
      </c>
      <c r="I158" s="23"/>
    </row>
    <row r="159" spans="1:9" ht="18.75" customHeight="1" x14ac:dyDescent="0.25">
      <c r="A159" s="3" t="s">
        <v>9</v>
      </c>
      <c r="B159" s="4" t="s">
        <v>10</v>
      </c>
      <c r="C159" s="24" t="s">
        <v>42</v>
      </c>
      <c r="D159" s="6">
        <v>250</v>
      </c>
      <c r="E159" s="6">
        <v>14.69</v>
      </c>
      <c r="F159" s="6">
        <v>20.3</v>
      </c>
      <c r="G159" s="6">
        <v>39.67</v>
      </c>
      <c r="H159" s="6">
        <v>401.05</v>
      </c>
      <c r="I159" s="7" t="s">
        <v>116</v>
      </c>
    </row>
    <row r="160" spans="1:9" ht="18.75" customHeight="1" x14ac:dyDescent="0.25">
      <c r="A160" s="8"/>
      <c r="B160" s="9"/>
      <c r="C160" s="10"/>
      <c r="D160" s="11"/>
      <c r="E160" s="11"/>
      <c r="F160" s="11"/>
      <c r="G160" s="11"/>
      <c r="H160" s="11"/>
      <c r="I160" s="12"/>
    </row>
    <row r="161" spans="1:9" ht="18.75" customHeight="1" x14ac:dyDescent="0.25">
      <c r="A161" s="8"/>
      <c r="B161" s="13" t="s">
        <v>15</v>
      </c>
      <c r="C161" s="14" t="s">
        <v>117</v>
      </c>
      <c r="D161" s="11">
        <v>200</v>
      </c>
      <c r="E161" s="11">
        <v>1.5</v>
      </c>
      <c r="F161" s="11">
        <v>1.3</v>
      </c>
      <c r="G161" s="11">
        <v>22.4</v>
      </c>
      <c r="H161" s="11">
        <v>107</v>
      </c>
      <c r="I161" s="12" t="s">
        <v>118</v>
      </c>
    </row>
    <row r="162" spans="1:9" ht="18.75" customHeight="1" x14ac:dyDescent="0.25">
      <c r="A162" s="8"/>
      <c r="B162" s="13" t="s">
        <v>18</v>
      </c>
      <c r="C162" s="14" t="s">
        <v>19</v>
      </c>
      <c r="D162" s="11">
        <v>50</v>
      </c>
      <c r="E162" s="11">
        <v>4</v>
      </c>
      <c r="F162" s="11">
        <v>0.5</v>
      </c>
      <c r="G162" s="11">
        <v>25.4</v>
      </c>
      <c r="H162" s="11">
        <v>122.4</v>
      </c>
      <c r="I162" s="12" t="s">
        <v>20</v>
      </c>
    </row>
    <row r="163" spans="1:9" ht="18.75" customHeight="1" x14ac:dyDescent="0.25">
      <c r="A163" s="8"/>
      <c r="B163" s="13" t="s">
        <v>21</v>
      </c>
      <c r="C163" s="10"/>
      <c r="D163" s="11"/>
      <c r="E163" s="11"/>
      <c r="F163" s="11"/>
      <c r="G163" s="11"/>
      <c r="H163" s="11"/>
      <c r="I163" s="12"/>
    </row>
    <row r="164" spans="1:9" ht="18.75" customHeight="1" x14ac:dyDescent="0.25">
      <c r="A164" s="8"/>
      <c r="B164" s="9"/>
      <c r="C164" s="14" t="s">
        <v>119</v>
      </c>
      <c r="D164" s="11">
        <v>60</v>
      </c>
      <c r="E164" s="11">
        <v>0.4</v>
      </c>
      <c r="F164" s="11">
        <v>0.6</v>
      </c>
      <c r="G164" s="11">
        <v>1.5</v>
      </c>
      <c r="H164" s="11">
        <v>8.6</v>
      </c>
      <c r="I164" s="21" t="s">
        <v>20</v>
      </c>
    </row>
    <row r="165" spans="1:9" ht="18.75" customHeight="1" x14ac:dyDescent="0.25">
      <c r="A165" s="8"/>
      <c r="B165" s="9"/>
      <c r="C165" s="10"/>
      <c r="D165" s="11"/>
      <c r="E165" s="11"/>
      <c r="F165" s="11"/>
      <c r="G165" s="11"/>
      <c r="H165" s="11"/>
      <c r="I165" s="12"/>
    </row>
    <row r="166" spans="1:9" ht="18.75" customHeight="1" x14ac:dyDescent="0.25">
      <c r="A166" s="15"/>
      <c r="B166" s="16" t="s">
        <v>24</v>
      </c>
      <c r="C166" s="17"/>
      <c r="D166" s="18">
        <f>SUM(D159:D165)</f>
        <v>560</v>
      </c>
      <c r="E166" s="18">
        <f t="shared" ref="E166:H166" si="24">SUM(E159:E165)</f>
        <v>20.589999999999996</v>
      </c>
      <c r="F166" s="18">
        <f t="shared" si="24"/>
        <v>22.700000000000003</v>
      </c>
      <c r="G166" s="18">
        <f t="shared" si="24"/>
        <v>88.97</v>
      </c>
      <c r="H166" s="18">
        <f t="shared" si="24"/>
        <v>639.05000000000007</v>
      </c>
      <c r="I166" s="19"/>
    </row>
    <row r="167" spans="1:9" ht="18.75" customHeight="1" x14ac:dyDescent="0.25">
      <c r="A167" s="20" t="s">
        <v>25</v>
      </c>
      <c r="B167" s="13" t="s">
        <v>26</v>
      </c>
      <c r="C167" s="14" t="s">
        <v>119</v>
      </c>
      <c r="D167" s="11">
        <v>100</v>
      </c>
      <c r="E167" s="11">
        <v>0.8</v>
      </c>
      <c r="F167" s="11">
        <v>0.1</v>
      </c>
      <c r="G167" s="11">
        <v>2.5</v>
      </c>
      <c r="H167" s="11">
        <v>13.9</v>
      </c>
      <c r="I167" s="21" t="s">
        <v>20</v>
      </c>
    </row>
    <row r="168" spans="1:9" ht="18.75" customHeight="1" x14ac:dyDescent="0.25">
      <c r="A168" s="8"/>
      <c r="B168" s="13" t="s">
        <v>28</v>
      </c>
      <c r="C168" s="14" t="s">
        <v>48</v>
      </c>
      <c r="D168" s="11">
        <v>250</v>
      </c>
      <c r="E168" s="11">
        <v>9.9</v>
      </c>
      <c r="F168" s="11">
        <v>8.5</v>
      </c>
      <c r="G168" s="11">
        <v>12.4</v>
      </c>
      <c r="H168" s="11">
        <v>165.5</v>
      </c>
      <c r="I168" s="12"/>
    </row>
    <row r="169" spans="1:9" ht="18.75" customHeight="1" x14ac:dyDescent="0.25">
      <c r="A169" s="8"/>
      <c r="B169" s="13" t="s">
        <v>31</v>
      </c>
      <c r="C169" s="14" t="s">
        <v>49</v>
      </c>
      <c r="D169" s="11">
        <v>180</v>
      </c>
      <c r="E169" s="11">
        <v>15.53</v>
      </c>
      <c r="F169" s="11">
        <v>21</v>
      </c>
      <c r="G169" s="11">
        <v>29.35</v>
      </c>
      <c r="H169" s="11">
        <v>368.27</v>
      </c>
      <c r="I169" s="12" t="s">
        <v>50</v>
      </c>
    </row>
    <row r="170" spans="1:9" ht="18.75" customHeight="1" x14ac:dyDescent="0.25">
      <c r="A170" s="8"/>
      <c r="B170" s="13" t="s">
        <v>34</v>
      </c>
      <c r="C170" s="10"/>
      <c r="D170" s="11"/>
      <c r="E170" s="11"/>
      <c r="F170" s="11"/>
      <c r="G170" s="11"/>
      <c r="H170" s="11"/>
      <c r="I170" s="12"/>
    </row>
    <row r="171" spans="1:9" ht="18.75" customHeight="1" x14ac:dyDescent="0.25">
      <c r="A171" s="8"/>
      <c r="B171" s="13" t="s">
        <v>37</v>
      </c>
      <c r="C171" s="14" t="s">
        <v>51</v>
      </c>
      <c r="D171" s="11">
        <v>200</v>
      </c>
      <c r="E171" s="11">
        <v>0.7</v>
      </c>
      <c r="F171" s="11">
        <v>0</v>
      </c>
      <c r="G171" s="11">
        <v>68.3</v>
      </c>
      <c r="H171" s="11">
        <v>276.7</v>
      </c>
      <c r="I171" s="21" t="s">
        <v>20</v>
      </c>
    </row>
    <row r="172" spans="1:9" ht="18.75" customHeight="1" x14ac:dyDescent="0.25">
      <c r="A172" s="8"/>
      <c r="B172" s="13" t="s">
        <v>39</v>
      </c>
      <c r="C172" s="10" t="s">
        <v>19</v>
      </c>
      <c r="D172" s="11">
        <v>70</v>
      </c>
      <c r="E172" s="11">
        <v>4.5999999999999996</v>
      </c>
      <c r="F172" s="11">
        <v>0.6</v>
      </c>
      <c r="G172" s="11">
        <v>29.7</v>
      </c>
      <c r="H172" s="11">
        <v>142.80000000000001</v>
      </c>
      <c r="I172" s="12" t="s">
        <v>20</v>
      </c>
    </row>
    <row r="173" spans="1:9" ht="18.75" customHeight="1" x14ac:dyDescent="0.25">
      <c r="A173" s="8"/>
      <c r="B173" s="13" t="s">
        <v>40</v>
      </c>
      <c r="C173" s="10"/>
      <c r="D173" s="11"/>
      <c r="E173" s="11"/>
      <c r="F173" s="11"/>
      <c r="G173" s="11"/>
      <c r="H173" s="11"/>
      <c r="I173" s="12"/>
    </row>
    <row r="174" spans="1:9" ht="18.75" customHeight="1" x14ac:dyDescent="0.25">
      <c r="A174" s="8"/>
      <c r="B174" s="9"/>
      <c r="C174" s="10"/>
      <c r="D174" s="11"/>
      <c r="E174" s="11"/>
      <c r="F174" s="11"/>
      <c r="G174" s="11"/>
      <c r="H174" s="11"/>
      <c r="I174" s="12"/>
    </row>
    <row r="175" spans="1:9" ht="18.75" customHeight="1" x14ac:dyDescent="0.25">
      <c r="A175" s="8"/>
      <c r="B175" s="9"/>
      <c r="C175" s="10"/>
      <c r="D175" s="11"/>
      <c r="E175" s="11"/>
      <c r="F175" s="11"/>
      <c r="G175" s="11"/>
      <c r="H175" s="11"/>
      <c r="I175" s="12"/>
    </row>
    <row r="176" spans="1:9" ht="18.75" customHeight="1" x14ac:dyDescent="0.25">
      <c r="A176" s="15"/>
      <c r="B176" s="16" t="s">
        <v>24</v>
      </c>
      <c r="C176" s="17"/>
      <c r="D176" s="18">
        <f>SUM(D167:D175)</f>
        <v>800</v>
      </c>
      <c r="E176" s="18">
        <f t="shared" ref="E176:H176" si="25">SUM(E167:E175)</f>
        <v>31.53</v>
      </c>
      <c r="F176" s="18">
        <f t="shared" si="25"/>
        <v>30.200000000000003</v>
      </c>
      <c r="G176" s="18">
        <f t="shared" si="25"/>
        <v>142.25</v>
      </c>
      <c r="H176" s="18">
        <f t="shared" si="25"/>
        <v>967.16999999999985</v>
      </c>
      <c r="I176" s="19"/>
    </row>
    <row r="177" spans="1:9" ht="18.75" customHeight="1" thickBot="1" x14ac:dyDescent="0.3">
      <c r="A177" s="79" t="s">
        <v>41</v>
      </c>
      <c r="B177" s="80"/>
      <c r="C177" s="22"/>
      <c r="D177" s="23">
        <f>D166+D176</f>
        <v>1360</v>
      </c>
      <c r="E177" s="23">
        <f t="shared" ref="E177:H177" si="26">E166+E176</f>
        <v>52.12</v>
      </c>
      <c r="F177" s="23">
        <f t="shared" si="26"/>
        <v>52.900000000000006</v>
      </c>
      <c r="G177" s="23">
        <f t="shared" si="26"/>
        <v>231.22</v>
      </c>
      <c r="H177" s="23">
        <f t="shared" si="26"/>
        <v>1606.2199999999998</v>
      </c>
      <c r="I177" s="23"/>
    </row>
    <row r="178" spans="1:9" ht="18.75" customHeight="1" x14ac:dyDescent="0.25">
      <c r="A178" s="3" t="s">
        <v>9</v>
      </c>
      <c r="B178" s="4" t="s">
        <v>10</v>
      </c>
      <c r="C178" s="24" t="s">
        <v>120</v>
      </c>
      <c r="D178" s="6">
        <v>100</v>
      </c>
      <c r="E178" s="6">
        <v>7.28</v>
      </c>
      <c r="F178" s="6">
        <v>12.52</v>
      </c>
      <c r="G178" s="6">
        <v>43.92</v>
      </c>
      <c r="H178" s="6">
        <v>318</v>
      </c>
      <c r="I178" s="7" t="s">
        <v>121</v>
      </c>
    </row>
    <row r="179" spans="1:9" ht="18.75" customHeight="1" x14ac:dyDescent="0.25">
      <c r="A179" s="8"/>
      <c r="B179" s="9"/>
      <c r="C179" s="10"/>
      <c r="D179" s="11"/>
      <c r="E179" s="11"/>
      <c r="F179" s="11"/>
      <c r="G179" s="11"/>
      <c r="H179" s="11"/>
      <c r="I179" s="12"/>
    </row>
    <row r="180" spans="1:9" ht="18.75" customHeight="1" x14ac:dyDescent="0.25">
      <c r="A180" s="8"/>
      <c r="B180" s="13" t="s">
        <v>15</v>
      </c>
      <c r="C180" s="14" t="s">
        <v>122</v>
      </c>
      <c r="D180" s="11">
        <v>200</v>
      </c>
      <c r="E180" s="11">
        <v>3.1</v>
      </c>
      <c r="F180" s="11">
        <v>2.4</v>
      </c>
      <c r="G180" s="11">
        <v>16.2</v>
      </c>
      <c r="H180" s="11">
        <v>99.5</v>
      </c>
      <c r="I180" s="12" t="s">
        <v>123</v>
      </c>
    </row>
    <row r="181" spans="1:9" ht="18.75" customHeight="1" x14ac:dyDescent="0.25">
      <c r="A181" s="8"/>
      <c r="B181" s="13" t="s">
        <v>18</v>
      </c>
      <c r="C181" s="10"/>
      <c r="D181" s="11"/>
      <c r="E181" s="11"/>
      <c r="F181" s="11"/>
      <c r="G181" s="11"/>
      <c r="H181" s="11"/>
      <c r="I181" s="12"/>
    </row>
    <row r="182" spans="1:9" ht="18.75" customHeight="1" x14ac:dyDescent="0.25">
      <c r="A182" s="8"/>
      <c r="B182" s="13" t="s">
        <v>21</v>
      </c>
      <c r="C182" s="14" t="s">
        <v>124</v>
      </c>
      <c r="D182" s="11">
        <v>170</v>
      </c>
      <c r="E182" s="11">
        <v>1.6</v>
      </c>
      <c r="F182" s="11">
        <v>0.4</v>
      </c>
      <c r="G182" s="11">
        <v>14.6</v>
      </c>
      <c r="H182" s="11">
        <v>77.400000000000006</v>
      </c>
      <c r="I182" s="21" t="s">
        <v>20</v>
      </c>
    </row>
    <row r="183" spans="1:9" ht="18.75" customHeight="1" x14ac:dyDescent="0.25">
      <c r="A183" s="8"/>
      <c r="B183" s="9"/>
      <c r="C183" s="14" t="s">
        <v>102</v>
      </c>
      <c r="D183" s="11">
        <v>150</v>
      </c>
      <c r="E183" s="11">
        <v>4.5</v>
      </c>
      <c r="F183" s="11">
        <v>5.3</v>
      </c>
      <c r="G183" s="11">
        <v>19.399999999999999</v>
      </c>
      <c r="H183" s="11">
        <v>142.5</v>
      </c>
      <c r="I183" s="21" t="s">
        <v>20</v>
      </c>
    </row>
    <row r="184" spans="1:9" ht="18.75" customHeight="1" x14ac:dyDescent="0.25">
      <c r="A184" s="8"/>
      <c r="B184" s="9"/>
      <c r="C184" s="10"/>
      <c r="D184" s="11"/>
      <c r="E184" s="11"/>
      <c r="F184" s="11"/>
      <c r="G184" s="11"/>
      <c r="H184" s="11"/>
      <c r="I184" s="12"/>
    </row>
    <row r="185" spans="1:9" ht="18.75" customHeight="1" x14ac:dyDescent="0.25">
      <c r="A185" s="15"/>
      <c r="B185" s="16" t="s">
        <v>24</v>
      </c>
      <c r="C185" s="17"/>
      <c r="D185" s="18">
        <f>SUM(D178:D184)</f>
        <v>620</v>
      </c>
      <c r="E185" s="18">
        <f t="shared" ref="E185:H185" si="27">SUM(E178:E184)</f>
        <v>16.48</v>
      </c>
      <c r="F185" s="18">
        <f t="shared" si="27"/>
        <v>20.62</v>
      </c>
      <c r="G185" s="18">
        <f t="shared" si="27"/>
        <v>94.12</v>
      </c>
      <c r="H185" s="18">
        <f t="shared" si="27"/>
        <v>637.4</v>
      </c>
      <c r="I185" s="19"/>
    </row>
    <row r="186" spans="1:9" ht="18.75" customHeight="1" x14ac:dyDescent="0.25">
      <c r="A186" s="20" t="s">
        <v>25</v>
      </c>
      <c r="B186" s="13" t="s">
        <v>26</v>
      </c>
      <c r="C186" s="14" t="s">
        <v>44</v>
      </c>
      <c r="D186" s="11">
        <v>40</v>
      </c>
      <c r="E186" s="11">
        <v>0.44</v>
      </c>
      <c r="F186" s="11">
        <v>0.04</v>
      </c>
      <c r="G186" s="11">
        <v>1.4</v>
      </c>
      <c r="H186" s="11">
        <v>8</v>
      </c>
      <c r="I186" s="21" t="s">
        <v>20</v>
      </c>
    </row>
    <row r="187" spans="1:9" ht="18.75" customHeight="1" x14ac:dyDescent="0.25">
      <c r="A187" s="8"/>
      <c r="B187" s="13" t="s">
        <v>28</v>
      </c>
      <c r="C187" s="14" t="s">
        <v>125</v>
      </c>
      <c r="D187" s="11">
        <v>200</v>
      </c>
      <c r="E187" s="11">
        <v>7.84</v>
      </c>
      <c r="F187" s="11">
        <v>13.28</v>
      </c>
      <c r="G187" s="11">
        <v>14.08</v>
      </c>
      <c r="H187" s="11">
        <v>220.8</v>
      </c>
      <c r="I187" s="12" t="s">
        <v>126</v>
      </c>
    </row>
    <row r="188" spans="1:9" ht="18.75" customHeight="1" x14ac:dyDescent="0.25">
      <c r="A188" s="8"/>
      <c r="B188" s="13" t="s">
        <v>31</v>
      </c>
      <c r="C188" s="14" t="s">
        <v>127</v>
      </c>
      <c r="D188" s="11">
        <v>200</v>
      </c>
      <c r="E188" s="11">
        <v>23.9</v>
      </c>
      <c r="F188" s="11">
        <v>23.1</v>
      </c>
      <c r="G188" s="11">
        <v>21.2</v>
      </c>
      <c r="H188" s="11">
        <v>388.3</v>
      </c>
      <c r="I188" s="12" t="s">
        <v>128</v>
      </c>
    </row>
    <row r="189" spans="1:9" ht="18.75" customHeight="1" x14ac:dyDescent="0.25">
      <c r="A189" s="8"/>
      <c r="B189" s="13" t="s">
        <v>34</v>
      </c>
      <c r="C189" s="10"/>
      <c r="D189" s="11"/>
      <c r="E189" s="11"/>
      <c r="F189" s="11">
        <v>3</v>
      </c>
      <c r="G189" s="11"/>
      <c r="H189" s="11"/>
      <c r="I189" s="12"/>
    </row>
    <row r="190" spans="1:9" ht="18.75" customHeight="1" x14ac:dyDescent="0.25">
      <c r="A190" s="8"/>
      <c r="B190" s="13" t="s">
        <v>37</v>
      </c>
      <c r="C190" s="14" t="s">
        <v>63</v>
      </c>
      <c r="D190" s="11">
        <v>200</v>
      </c>
      <c r="E190" s="11">
        <v>0.3</v>
      </c>
      <c r="F190" s="11">
        <v>0</v>
      </c>
      <c r="G190" s="11">
        <v>32.799999999999997</v>
      </c>
      <c r="H190" s="11">
        <v>134</v>
      </c>
      <c r="I190" s="21" t="s">
        <v>64</v>
      </c>
    </row>
    <row r="191" spans="1:9" ht="18.75" customHeight="1" x14ac:dyDescent="0.25">
      <c r="A191" s="8"/>
      <c r="B191" s="13" t="s">
        <v>39</v>
      </c>
      <c r="C191" s="10" t="s">
        <v>19</v>
      </c>
      <c r="D191" s="11">
        <v>70</v>
      </c>
      <c r="E191" s="11">
        <v>4.5999999999999996</v>
      </c>
      <c r="F191" s="11">
        <v>0.6</v>
      </c>
      <c r="G191" s="11">
        <v>29.7</v>
      </c>
      <c r="H191" s="11">
        <v>142.80000000000001</v>
      </c>
      <c r="I191" s="12" t="s">
        <v>20</v>
      </c>
    </row>
    <row r="192" spans="1:9" ht="18.75" customHeight="1" x14ac:dyDescent="0.25">
      <c r="A192" s="8"/>
      <c r="B192" s="13" t="s">
        <v>40</v>
      </c>
      <c r="C192" s="10"/>
      <c r="D192" s="11"/>
      <c r="E192" s="11"/>
      <c r="F192" s="11"/>
      <c r="G192" s="11"/>
      <c r="H192" s="11"/>
      <c r="I192" s="12"/>
    </row>
    <row r="193" spans="1:9" ht="18.75" customHeight="1" x14ac:dyDescent="0.25">
      <c r="A193" s="8"/>
      <c r="B193" s="9"/>
      <c r="C193" s="10"/>
      <c r="D193" s="11"/>
      <c r="E193" s="11"/>
      <c r="F193" s="11"/>
      <c r="G193" s="11"/>
      <c r="H193" s="11"/>
      <c r="I193" s="12"/>
    </row>
    <row r="194" spans="1:9" ht="18.75" customHeight="1" x14ac:dyDescent="0.25">
      <c r="A194" s="8"/>
      <c r="B194" s="9"/>
      <c r="C194" s="10"/>
      <c r="D194" s="11"/>
      <c r="E194" s="11"/>
      <c r="F194" s="11"/>
      <c r="G194" s="11"/>
      <c r="H194" s="11"/>
      <c r="I194" s="12"/>
    </row>
    <row r="195" spans="1:9" ht="18.75" customHeight="1" x14ac:dyDescent="0.25">
      <c r="A195" s="15"/>
      <c r="B195" s="16" t="s">
        <v>24</v>
      </c>
      <c r="C195" s="17"/>
      <c r="D195" s="18">
        <f>SUM(D186:D194)</f>
        <v>710</v>
      </c>
      <c r="E195" s="18">
        <f t="shared" ref="E195:H195" si="28">SUM(E186:E194)</f>
        <v>37.08</v>
      </c>
      <c r="F195" s="18">
        <f t="shared" si="28"/>
        <v>40.020000000000003</v>
      </c>
      <c r="G195" s="18">
        <f t="shared" si="28"/>
        <v>99.179999999999993</v>
      </c>
      <c r="H195" s="18">
        <f t="shared" si="28"/>
        <v>893.90000000000009</v>
      </c>
      <c r="I195" s="19"/>
    </row>
    <row r="196" spans="1:9" ht="18.75" customHeight="1" thickBot="1" x14ac:dyDescent="0.3">
      <c r="A196" s="79" t="s">
        <v>41</v>
      </c>
      <c r="B196" s="80"/>
      <c r="C196" s="22"/>
      <c r="D196" s="23">
        <f>D185+D195</f>
        <v>1330</v>
      </c>
      <c r="E196" s="23">
        <f t="shared" ref="E196:H196" si="29">E185+E195</f>
        <v>53.56</v>
      </c>
      <c r="F196" s="23">
        <f t="shared" si="29"/>
        <v>60.64</v>
      </c>
      <c r="G196" s="23">
        <f t="shared" si="29"/>
        <v>193.3</v>
      </c>
      <c r="H196" s="23">
        <f t="shared" si="29"/>
        <v>1531.3000000000002</v>
      </c>
      <c r="I196" s="23"/>
    </row>
    <row r="197" spans="1:9" ht="18.75" customHeight="1" thickBot="1" x14ac:dyDescent="0.3">
      <c r="A197" s="30"/>
      <c r="B197" s="31"/>
      <c r="C197" s="33" t="s">
        <v>130</v>
      </c>
      <c r="D197" s="32"/>
      <c r="E197" s="32">
        <f>AVERAGE(E14,E33,E52,E71,E90,E109,E128,E147,E166,E185)</f>
        <v>22.378999999999998</v>
      </c>
      <c r="F197" s="32">
        <f t="shared" ref="F197:H197" si="30">AVERAGE(F14,F33,F52,F71,F90,F109,F128,F147,F166,F185)</f>
        <v>26.887999999999998</v>
      </c>
      <c r="G197" s="32">
        <f t="shared" si="30"/>
        <v>84.843000000000004</v>
      </c>
      <c r="H197" s="32">
        <f t="shared" si="30"/>
        <v>663.63499999999999</v>
      </c>
      <c r="I197" s="32"/>
    </row>
    <row r="198" spans="1:9" ht="18.75" customHeight="1" thickBot="1" x14ac:dyDescent="0.3">
      <c r="A198" s="30"/>
      <c r="B198" s="31"/>
      <c r="C198" s="33" t="s">
        <v>131</v>
      </c>
      <c r="D198" s="32"/>
      <c r="E198" s="32">
        <f>AVERAGE(E24,E43,E62,E81,E100,E119,E138,E157,E176,E195)</f>
        <v>36.628999999999991</v>
      </c>
      <c r="F198" s="32">
        <f t="shared" ref="F198:H198" si="31">AVERAGE(F24,F43,F62,F81,F100,F119,F138,F157,F176,F195)</f>
        <v>35.712999999999994</v>
      </c>
      <c r="G198" s="32">
        <f t="shared" si="31"/>
        <v>121.21299999999999</v>
      </c>
      <c r="H198" s="32">
        <f t="shared" si="31"/>
        <v>947.28</v>
      </c>
      <c r="I198" s="32"/>
    </row>
    <row r="199" spans="1:9" ht="18.75" customHeight="1" thickBot="1" x14ac:dyDescent="0.3">
      <c r="A199" s="81" t="s">
        <v>129</v>
      </c>
      <c r="B199" s="81"/>
      <c r="C199" s="81"/>
      <c r="D199" s="27">
        <f>(D25+D44+D63+D82+D101+D120+D139+D158+D177+D196)/(IF(D25=0,0,1)+IF(D44=0,0,1)+IF(D63=0,0,1)+IF(D82=0,0,1)+IF(D101=0,0,1)+IF(D120=0,0,1)+IF(D139=0,0,1)+IF(D158=0,0,1)+IF(D177=0,0,1)+IF(D196=0,0,1))</f>
        <v>1285.5</v>
      </c>
      <c r="E199" s="27">
        <f t="shared" ref="E199:H199" si="32">(E25+E44+E63+E82+E101+E120+E139+E158+E177+E196)/(IF(E25=0,0,1)+IF(E44=0,0,1)+IF(E63=0,0,1)+IF(E82=0,0,1)+IF(E101=0,0,1)+IF(E120=0,0,1)+IF(E139=0,0,1)+IF(E158=0,0,1)+IF(E177=0,0,1)+IF(E196=0,0,1))</f>
        <v>59.007999999999996</v>
      </c>
      <c r="F199" s="27">
        <f t="shared" si="32"/>
        <v>62.600999999999985</v>
      </c>
      <c r="G199" s="27">
        <f t="shared" si="32"/>
        <v>206.05599999999998</v>
      </c>
      <c r="H199" s="27">
        <f t="shared" si="32"/>
        <v>1610.9149999999997</v>
      </c>
      <c r="I199" s="27"/>
    </row>
    <row r="201" spans="1:9" s="29" customFormat="1" x14ac:dyDescent="0.25"/>
    <row r="202" spans="1:9" x14ac:dyDescent="0.25">
      <c r="B202" s="28"/>
      <c r="E202" s="34"/>
      <c r="F202" s="34"/>
      <c r="G202" s="34"/>
      <c r="H202" s="34"/>
    </row>
    <row r="203" spans="1:9" x14ac:dyDescent="0.25">
      <c r="B203" s="28"/>
      <c r="E203" s="34"/>
      <c r="F203" s="34"/>
      <c r="G203" s="34"/>
      <c r="H203" s="34"/>
    </row>
    <row r="204" spans="1:9" x14ac:dyDescent="0.25">
      <c r="B204" s="28"/>
    </row>
  </sheetData>
  <autoFilter ref="A6:I12" xr:uid="{AA832F9F-9C63-48E1-988A-BDC5E0A92F65}"/>
  <mergeCells count="14">
    <mergeCell ref="H1:K1"/>
    <mergeCell ref="H2:K2"/>
    <mergeCell ref="C3:E3"/>
    <mergeCell ref="A139:B139"/>
    <mergeCell ref="A158:B158"/>
    <mergeCell ref="A177:B177"/>
    <mergeCell ref="A196:B196"/>
    <mergeCell ref="A199:C199"/>
    <mergeCell ref="A120:B120"/>
    <mergeCell ref="A25:B25"/>
    <mergeCell ref="A44:B44"/>
    <mergeCell ref="A63:B63"/>
    <mergeCell ref="A82:B82"/>
    <mergeCell ref="A101:B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F1B9B-9F06-4482-B5A8-EC323A32F75F}">
  <dimension ref="A1:K205"/>
  <sheetViews>
    <sheetView workbookViewId="0">
      <selection activeCell="L4" sqref="L4"/>
    </sheetView>
  </sheetViews>
  <sheetFormatPr defaultRowHeight="15" x14ac:dyDescent="0.25"/>
  <cols>
    <col min="1" max="1" width="4.7109375" style="36" customWidth="1"/>
    <col min="2" max="2" width="5.28515625" style="36" customWidth="1"/>
    <col min="3" max="3" width="9.140625" style="35"/>
    <col min="4" max="4" width="11.5703125" style="35" customWidth="1"/>
    <col min="5" max="5" width="52.5703125" style="36" customWidth="1"/>
    <col min="6" max="6" width="9.28515625" style="36" customWidth="1"/>
    <col min="7" max="7" width="10" style="36" customWidth="1"/>
    <col min="8" max="8" width="7.5703125" style="36" customWidth="1"/>
    <col min="9" max="9" width="6.85546875" style="36" customWidth="1"/>
    <col min="10" max="10" width="8.140625" style="36" customWidth="1"/>
    <col min="11" max="11" width="10" style="36" customWidth="1"/>
  </cols>
  <sheetData>
    <row r="1" spans="1:11" x14ac:dyDescent="0.25">
      <c r="A1" s="35" t="s">
        <v>132</v>
      </c>
      <c r="C1" s="84" t="s">
        <v>148</v>
      </c>
      <c r="D1" s="85"/>
      <c r="E1" s="85"/>
      <c r="F1" s="37" t="s">
        <v>133</v>
      </c>
      <c r="G1" s="36" t="s">
        <v>134</v>
      </c>
      <c r="H1" s="86" t="s">
        <v>152</v>
      </c>
      <c r="I1" s="86"/>
      <c r="J1" s="86"/>
      <c r="K1" s="86"/>
    </row>
    <row r="2" spans="1:11" ht="18.75" x14ac:dyDescent="0.25">
      <c r="A2" s="38" t="s">
        <v>135</v>
      </c>
      <c r="C2" s="36"/>
      <c r="G2" s="36" t="s">
        <v>136</v>
      </c>
      <c r="H2" s="86" t="s">
        <v>150</v>
      </c>
      <c r="I2" s="86"/>
      <c r="J2" s="86"/>
      <c r="K2" s="86"/>
    </row>
    <row r="3" spans="1:11" x14ac:dyDescent="0.25">
      <c r="A3" s="39" t="s">
        <v>137</v>
      </c>
      <c r="C3" s="36"/>
      <c r="D3" s="40"/>
      <c r="E3" s="41" t="s">
        <v>138</v>
      </c>
      <c r="G3" s="36" t="s">
        <v>139</v>
      </c>
      <c r="H3" s="42">
        <v>11</v>
      </c>
      <c r="I3" s="42">
        <v>9</v>
      </c>
      <c r="J3" s="43">
        <v>2023</v>
      </c>
      <c r="K3" s="44"/>
    </row>
    <row r="4" spans="1:11" ht="15.75" thickBot="1" x14ac:dyDescent="0.3">
      <c r="C4" s="36"/>
      <c r="D4" s="39"/>
      <c r="H4" s="45" t="s">
        <v>140</v>
      </c>
      <c r="I4" s="45" t="s">
        <v>141</v>
      </c>
      <c r="J4" s="45" t="s">
        <v>142</v>
      </c>
    </row>
    <row r="5" spans="1:11" ht="34.5" thickBot="1" x14ac:dyDescent="0.3">
      <c r="A5" s="46" t="s">
        <v>143</v>
      </c>
      <c r="B5" s="47" t="s">
        <v>144</v>
      </c>
      <c r="C5" s="48" t="s">
        <v>0</v>
      </c>
      <c r="D5" s="48" t="s">
        <v>1</v>
      </c>
      <c r="E5" s="48" t="s">
        <v>2</v>
      </c>
      <c r="F5" s="48" t="s">
        <v>3</v>
      </c>
      <c r="G5" s="48" t="s">
        <v>4</v>
      </c>
      <c r="H5" s="48" t="s">
        <v>5</v>
      </c>
      <c r="I5" s="48" t="s">
        <v>6</v>
      </c>
      <c r="J5" s="48" t="s">
        <v>7</v>
      </c>
      <c r="K5" s="49" t="s">
        <v>8</v>
      </c>
    </row>
    <row r="6" spans="1:11" x14ac:dyDescent="0.25">
      <c r="A6" s="50">
        <v>1</v>
      </c>
      <c r="B6" s="51">
        <v>1</v>
      </c>
      <c r="C6" s="3" t="s">
        <v>9</v>
      </c>
      <c r="D6" s="4" t="s">
        <v>10</v>
      </c>
      <c r="E6" s="24" t="s">
        <v>11</v>
      </c>
      <c r="F6" s="52">
        <v>183</v>
      </c>
      <c r="G6" s="52">
        <v>18.399999999999999</v>
      </c>
      <c r="H6" s="52">
        <v>25.62</v>
      </c>
      <c r="I6" s="52">
        <v>3.35</v>
      </c>
      <c r="J6" s="52">
        <v>317.2</v>
      </c>
      <c r="K6" s="25" t="s">
        <v>12</v>
      </c>
    </row>
    <row r="7" spans="1:11" x14ac:dyDescent="0.25">
      <c r="A7" s="53"/>
      <c r="B7" s="54"/>
      <c r="C7" s="8"/>
      <c r="D7" s="9"/>
      <c r="E7" s="14" t="s">
        <v>13</v>
      </c>
      <c r="F7" s="26">
        <v>30</v>
      </c>
      <c r="G7" s="26">
        <v>7.89</v>
      </c>
      <c r="H7" s="26">
        <v>7.98</v>
      </c>
      <c r="I7" s="26"/>
      <c r="J7" s="26">
        <v>103</v>
      </c>
      <c r="K7" s="21" t="s">
        <v>14</v>
      </c>
    </row>
    <row r="8" spans="1:11" x14ac:dyDescent="0.25">
      <c r="A8" s="53"/>
      <c r="B8" s="54"/>
      <c r="C8" s="8"/>
      <c r="D8" s="13" t="s">
        <v>15</v>
      </c>
      <c r="E8" s="14" t="s">
        <v>16</v>
      </c>
      <c r="F8" s="26">
        <v>200</v>
      </c>
      <c r="G8" s="26">
        <v>0.3</v>
      </c>
      <c r="H8" s="26">
        <v>0</v>
      </c>
      <c r="I8" s="26">
        <v>11.5</v>
      </c>
      <c r="J8" s="26">
        <v>47.1</v>
      </c>
      <c r="K8" s="21" t="s">
        <v>17</v>
      </c>
    </row>
    <row r="9" spans="1:11" x14ac:dyDescent="0.25">
      <c r="A9" s="53"/>
      <c r="B9" s="54"/>
      <c r="C9" s="8"/>
      <c r="D9" s="13" t="s">
        <v>18</v>
      </c>
      <c r="E9" s="14" t="s">
        <v>19</v>
      </c>
      <c r="F9" s="26">
        <v>60</v>
      </c>
      <c r="G9" s="26">
        <v>4</v>
      </c>
      <c r="H9" s="26">
        <v>0.5</v>
      </c>
      <c r="I9" s="26">
        <v>25.4</v>
      </c>
      <c r="J9" s="26">
        <v>122.4</v>
      </c>
      <c r="K9" s="21" t="s">
        <v>20</v>
      </c>
    </row>
    <row r="10" spans="1:11" x14ac:dyDescent="0.25">
      <c r="A10" s="53"/>
      <c r="B10" s="54"/>
      <c r="C10" s="8"/>
      <c r="D10" s="13" t="s">
        <v>21</v>
      </c>
      <c r="E10" s="14" t="s">
        <v>45</v>
      </c>
      <c r="F10" s="11">
        <v>200</v>
      </c>
      <c r="G10" s="11">
        <v>3</v>
      </c>
      <c r="H10" s="11">
        <v>1</v>
      </c>
      <c r="I10" s="11">
        <v>42</v>
      </c>
      <c r="J10" s="11">
        <v>192</v>
      </c>
      <c r="K10" s="21"/>
    </row>
    <row r="11" spans="1:11" x14ac:dyDescent="0.25">
      <c r="A11" s="53"/>
      <c r="B11" s="54"/>
      <c r="C11" s="8"/>
      <c r="D11" s="9"/>
      <c r="E11" s="14" t="s">
        <v>22</v>
      </c>
      <c r="F11" s="26">
        <v>40</v>
      </c>
      <c r="G11" s="26">
        <v>0.48</v>
      </c>
      <c r="H11" s="26">
        <v>2.8</v>
      </c>
      <c r="I11" s="26">
        <v>2.96</v>
      </c>
      <c r="J11" s="26">
        <v>38.799999999999997</v>
      </c>
      <c r="K11" s="21" t="s">
        <v>23</v>
      </c>
    </row>
    <row r="12" spans="1:11" x14ac:dyDescent="0.25">
      <c r="A12" s="53"/>
      <c r="B12" s="54"/>
      <c r="C12" s="8"/>
      <c r="D12" s="9"/>
      <c r="E12" s="14" t="s">
        <v>103</v>
      </c>
      <c r="F12" s="26">
        <v>15</v>
      </c>
      <c r="G12" s="26">
        <v>0.05</v>
      </c>
      <c r="H12" s="26">
        <v>8.25</v>
      </c>
      <c r="I12" s="26">
        <v>0.08</v>
      </c>
      <c r="J12" s="26">
        <v>75</v>
      </c>
      <c r="K12" s="21" t="s">
        <v>20</v>
      </c>
    </row>
    <row r="13" spans="1:11" x14ac:dyDescent="0.25">
      <c r="A13" s="55"/>
      <c r="B13" s="56"/>
      <c r="C13" s="15"/>
      <c r="D13" s="57" t="s">
        <v>24</v>
      </c>
      <c r="E13" s="58"/>
      <c r="F13" s="59">
        <f>SUM(F6:F12)</f>
        <v>728</v>
      </c>
      <c r="G13" s="59">
        <f t="shared" ref="G13:J13" si="0">SUM(G6:G12)</f>
        <v>34.119999999999997</v>
      </c>
      <c r="H13" s="59">
        <f t="shared" si="0"/>
        <v>46.15</v>
      </c>
      <c r="I13" s="59">
        <f t="shared" si="0"/>
        <v>85.289999999999992</v>
      </c>
      <c r="J13" s="59">
        <f t="shared" si="0"/>
        <v>895.5</v>
      </c>
      <c r="K13" s="60"/>
    </row>
    <row r="14" spans="1:11" x14ac:dyDescent="0.25">
      <c r="A14" s="61">
        <f>A6</f>
        <v>1</v>
      </c>
      <c r="B14" s="62">
        <f>B6</f>
        <v>1</v>
      </c>
      <c r="C14" s="20" t="s">
        <v>25</v>
      </c>
      <c r="D14" s="13" t="s">
        <v>26</v>
      </c>
      <c r="E14" s="14" t="s">
        <v>27</v>
      </c>
      <c r="F14" s="26">
        <v>120</v>
      </c>
      <c r="G14" s="26">
        <v>2.5</v>
      </c>
      <c r="H14" s="26">
        <v>10.199999999999999</v>
      </c>
      <c r="I14" s="26">
        <v>6</v>
      </c>
      <c r="J14" s="26">
        <v>125.7</v>
      </c>
      <c r="K14" s="21"/>
    </row>
    <row r="15" spans="1:11" x14ac:dyDescent="0.25">
      <c r="A15" s="53"/>
      <c r="B15" s="54"/>
      <c r="C15" s="8"/>
      <c r="D15" s="13" t="s">
        <v>28</v>
      </c>
      <c r="E15" s="14" t="s">
        <v>29</v>
      </c>
      <c r="F15" s="26">
        <v>265</v>
      </c>
      <c r="G15" s="26">
        <v>5.5</v>
      </c>
      <c r="H15" s="26">
        <v>10.5</v>
      </c>
      <c r="I15" s="26">
        <v>12.6</v>
      </c>
      <c r="J15" s="26">
        <v>164.7</v>
      </c>
      <c r="K15" s="21" t="s">
        <v>30</v>
      </c>
    </row>
    <row r="16" spans="1:11" x14ac:dyDescent="0.25">
      <c r="A16" s="53"/>
      <c r="B16" s="54"/>
      <c r="C16" s="8"/>
      <c r="D16" s="13" t="s">
        <v>31</v>
      </c>
      <c r="E16" s="14" t="s">
        <v>32</v>
      </c>
      <c r="F16" s="26">
        <v>80</v>
      </c>
      <c r="G16" s="26">
        <v>15.84</v>
      </c>
      <c r="H16" s="26">
        <v>18.399999999999999</v>
      </c>
      <c r="I16" s="26">
        <v>6.56</v>
      </c>
      <c r="J16" s="26">
        <v>257.60000000000002</v>
      </c>
      <c r="K16" s="21" t="s">
        <v>33</v>
      </c>
    </row>
    <row r="17" spans="1:11" x14ac:dyDescent="0.25">
      <c r="A17" s="53"/>
      <c r="B17" s="54"/>
      <c r="C17" s="8"/>
      <c r="D17" s="13" t="s">
        <v>34</v>
      </c>
      <c r="E17" s="14" t="s">
        <v>35</v>
      </c>
      <c r="F17" s="26">
        <v>200</v>
      </c>
      <c r="G17" s="26">
        <v>9.49</v>
      </c>
      <c r="H17" s="26">
        <v>10.06</v>
      </c>
      <c r="I17" s="26">
        <v>44</v>
      </c>
      <c r="J17" s="26">
        <v>304.18</v>
      </c>
      <c r="K17" s="21" t="s">
        <v>36</v>
      </c>
    </row>
    <row r="18" spans="1:11" x14ac:dyDescent="0.25">
      <c r="A18" s="53"/>
      <c r="B18" s="54"/>
      <c r="C18" s="8"/>
      <c r="D18" s="13" t="s">
        <v>37</v>
      </c>
      <c r="E18" s="14" t="s">
        <v>38</v>
      </c>
      <c r="F18" s="26">
        <v>200</v>
      </c>
      <c r="G18" s="26">
        <v>0.1</v>
      </c>
      <c r="H18" s="26">
        <v>0.1</v>
      </c>
      <c r="I18" s="26">
        <v>36</v>
      </c>
      <c r="J18" s="26">
        <v>151</v>
      </c>
      <c r="K18" s="21"/>
    </row>
    <row r="19" spans="1:11" x14ac:dyDescent="0.25">
      <c r="A19" s="53"/>
      <c r="B19" s="54"/>
      <c r="C19" s="8"/>
      <c r="D19" s="13" t="s">
        <v>39</v>
      </c>
      <c r="E19" s="14" t="s">
        <v>19</v>
      </c>
      <c r="F19" s="26">
        <v>70</v>
      </c>
      <c r="G19" s="26">
        <v>4.5999999999999996</v>
      </c>
      <c r="H19" s="26">
        <v>0.6</v>
      </c>
      <c r="I19" s="26">
        <v>29.7</v>
      </c>
      <c r="J19" s="26">
        <v>142.80000000000001</v>
      </c>
      <c r="K19" s="21" t="s">
        <v>20</v>
      </c>
    </row>
    <row r="20" spans="1:11" x14ac:dyDescent="0.25">
      <c r="A20" s="53"/>
      <c r="B20" s="54"/>
      <c r="C20" s="8"/>
      <c r="D20" s="13" t="s">
        <v>40</v>
      </c>
      <c r="E20" s="14"/>
      <c r="F20" s="26"/>
      <c r="G20" s="26"/>
      <c r="H20" s="26"/>
      <c r="I20" s="26"/>
      <c r="J20" s="26"/>
      <c r="K20" s="21"/>
    </row>
    <row r="21" spans="1:11" x14ac:dyDescent="0.25">
      <c r="A21" s="53"/>
      <c r="B21" s="54"/>
      <c r="C21" s="8"/>
      <c r="D21" s="9"/>
      <c r="E21" s="14" t="s">
        <v>103</v>
      </c>
      <c r="F21" s="26">
        <v>15</v>
      </c>
      <c r="G21" s="26">
        <v>0.05</v>
      </c>
      <c r="H21" s="26">
        <v>8.25</v>
      </c>
      <c r="I21" s="26">
        <v>0.08</v>
      </c>
      <c r="J21" s="26">
        <v>75</v>
      </c>
      <c r="K21" s="21" t="s">
        <v>20</v>
      </c>
    </row>
    <row r="22" spans="1:11" x14ac:dyDescent="0.25">
      <c r="A22" s="53"/>
      <c r="B22" s="54"/>
      <c r="C22" s="8"/>
      <c r="D22" s="9"/>
      <c r="E22" s="14"/>
      <c r="F22" s="26"/>
      <c r="G22" s="26"/>
      <c r="H22" s="26"/>
      <c r="I22" s="26"/>
      <c r="J22" s="26"/>
      <c r="K22" s="21"/>
    </row>
    <row r="23" spans="1:11" x14ac:dyDescent="0.25">
      <c r="A23" s="55"/>
      <c r="B23" s="56"/>
      <c r="C23" s="15"/>
      <c r="D23" s="57" t="s">
        <v>24</v>
      </c>
      <c r="E23" s="58"/>
      <c r="F23" s="59">
        <f>SUM(F14:F22)</f>
        <v>950</v>
      </c>
      <c r="G23" s="59">
        <f t="shared" ref="G23:J23" si="1">SUM(G14:G22)</f>
        <v>38.08</v>
      </c>
      <c r="H23" s="59">
        <f t="shared" si="1"/>
        <v>58.11</v>
      </c>
      <c r="I23" s="59">
        <f t="shared" si="1"/>
        <v>134.94</v>
      </c>
      <c r="J23" s="59">
        <f t="shared" si="1"/>
        <v>1220.98</v>
      </c>
      <c r="K23" s="60"/>
    </row>
    <row r="24" spans="1:11" ht="15.75" thickBot="1" x14ac:dyDescent="0.3">
      <c r="A24" s="63">
        <f>A6</f>
        <v>1</v>
      </c>
      <c r="B24" s="64">
        <f>B6</f>
        <v>1</v>
      </c>
      <c r="C24" s="82" t="s">
        <v>41</v>
      </c>
      <c r="D24" s="83"/>
      <c r="E24" s="65"/>
      <c r="F24" s="66">
        <f>F13+F23</f>
        <v>1678</v>
      </c>
      <c r="G24" s="66">
        <f t="shared" ref="G24:J24" si="2">G13+G23</f>
        <v>72.199999999999989</v>
      </c>
      <c r="H24" s="66">
        <f t="shared" si="2"/>
        <v>104.25999999999999</v>
      </c>
      <c r="I24" s="66">
        <f t="shared" si="2"/>
        <v>220.23</v>
      </c>
      <c r="J24" s="66">
        <f t="shared" si="2"/>
        <v>2116.48</v>
      </c>
      <c r="K24" s="66"/>
    </row>
    <row r="25" spans="1:11" x14ac:dyDescent="0.25">
      <c r="A25" s="67">
        <v>1</v>
      </c>
      <c r="B25" s="54">
        <v>2</v>
      </c>
      <c r="C25" s="3" t="s">
        <v>9</v>
      </c>
      <c r="D25" s="4" t="s">
        <v>10</v>
      </c>
      <c r="E25" s="24" t="s">
        <v>42</v>
      </c>
      <c r="F25" s="52">
        <v>250</v>
      </c>
      <c r="G25" s="52">
        <v>14.69</v>
      </c>
      <c r="H25" s="52">
        <v>20.3</v>
      </c>
      <c r="I25" s="52">
        <v>39.67</v>
      </c>
      <c r="J25" s="52">
        <v>401.05</v>
      </c>
      <c r="K25" s="25" t="s">
        <v>43</v>
      </c>
    </row>
    <row r="26" spans="1:11" x14ac:dyDescent="0.25">
      <c r="A26" s="67"/>
      <c r="B26" s="54"/>
      <c r="C26" s="8"/>
      <c r="D26" s="9"/>
      <c r="E26" s="14" t="s">
        <v>44</v>
      </c>
      <c r="F26" s="26">
        <v>60</v>
      </c>
      <c r="G26" s="26">
        <v>0.66</v>
      </c>
      <c r="H26" s="26">
        <v>0.06</v>
      </c>
      <c r="I26" s="26">
        <v>2.1</v>
      </c>
      <c r="J26" s="26">
        <v>12</v>
      </c>
      <c r="K26" s="21" t="s">
        <v>20</v>
      </c>
    </row>
    <row r="27" spans="1:11" x14ac:dyDescent="0.25">
      <c r="A27" s="67"/>
      <c r="B27" s="54"/>
      <c r="C27" s="8"/>
      <c r="D27" s="13" t="s">
        <v>15</v>
      </c>
      <c r="E27" s="14" t="s">
        <v>16</v>
      </c>
      <c r="F27" s="26">
        <v>200</v>
      </c>
      <c r="G27" s="26">
        <v>0.3</v>
      </c>
      <c r="H27" s="26">
        <v>0</v>
      </c>
      <c r="I27" s="26">
        <v>11.5</v>
      </c>
      <c r="J27" s="26">
        <v>47.1</v>
      </c>
      <c r="K27" s="21" t="s">
        <v>17</v>
      </c>
    </row>
    <row r="28" spans="1:11" x14ac:dyDescent="0.25">
      <c r="A28" s="67"/>
      <c r="B28" s="54"/>
      <c r="C28" s="8"/>
      <c r="D28" s="13" t="s">
        <v>18</v>
      </c>
      <c r="E28" s="14" t="s">
        <v>19</v>
      </c>
      <c r="F28" s="26">
        <v>50</v>
      </c>
      <c r="G28" s="26">
        <v>4</v>
      </c>
      <c r="H28" s="26">
        <v>0.5</v>
      </c>
      <c r="I28" s="26">
        <v>25.4</v>
      </c>
      <c r="J28" s="26">
        <v>122.4</v>
      </c>
      <c r="K28" s="21" t="s">
        <v>20</v>
      </c>
    </row>
    <row r="29" spans="1:11" x14ac:dyDescent="0.25">
      <c r="A29" s="67"/>
      <c r="B29" s="54"/>
      <c r="C29" s="8"/>
      <c r="D29" s="13" t="s">
        <v>21</v>
      </c>
      <c r="E29" s="14" t="s">
        <v>45</v>
      </c>
      <c r="F29" s="26">
        <v>200</v>
      </c>
      <c r="G29" s="26">
        <v>3</v>
      </c>
      <c r="H29" s="26">
        <v>1</v>
      </c>
      <c r="I29" s="26">
        <v>42</v>
      </c>
      <c r="J29" s="26">
        <v>192</v>
      </c>
      <c r="K29" s="21" t="s">
        <v>20</v>
      </c>
    </row>
    <row r="30" spans="1:11" x14ac:dyDescent="0.25">
      <c r="A30" s="67"/>
      <c r="B30" s="54"/>
      <c r="C30" s="8"/>
      <c r="D30" s="9"/>
      <c r="E30" s="14"/>
      <c r="F30" s="26"/>
      <c r="G30" s="26"/>
      <c r="H30" s="26"/>
      <c r="I30" s="26"/>
      <c r="J30" s="26"/>
      <c r="K30" s="21"/>
    </row>
    <row r="31" spans="1:11" x14ac:dyDescent="0.25">
      <c r="A31" s="67"/>
      <c r="B31" s="54"/>
      <c r="C31" s="8"/>
      <c r="D31" s="9"/>
      <c r="E31" s="14"/>
      <c r="F31" s="26"/>
      <c r="G31" s="26"/>
      <c r="H31" s="26"/>
      <c r="I31" s="26"/>
      <c r="J31" s="26"/>
      <c r="K31" s="21"/>
    </row>
    <row r="32" spans="1:11" x14ac:dyDescent="0.25">
      <c r="A32" s="68"/>
      <c r="B32" s="56"/>
      <c r="C32" s="15"/>
      <c r="D32" s="57" t="s">
        <v>24</v>
      </c>
      <c r="E32" s="58"/>
      <c r="F32" s="59">
        <f>SUM(F25:F31)</f>
        <v>760</v>
      </c>
      <c r="G32" s="59">
        <f t="shared" ref="G32:J32" si="3">SUM(G25:G31)</f>
        <v>22.65</v>
      </c>
      <c r="H32" s="59">
        <f t="shared" si="3"/>
        <v>21.86</v>
      </c>
      <c r="I32" s="59">
        <f t="shared" si="3"/>
        <v>120.67</v>
      </c>
      <c r="J32" s="59">
        <f t="shared" si="3"/>
        <v>774.55000000000007</v>
      </c>
      <c r="K32" s="60"/>
    </row>
    <row r="33" spans="1:11" x14ac:dyDescent="0.25">
      <c r="A33" s="62">
        <f>A25</f>
        <v>1</v>
      </c>
      <c r="B33" s="62">
        <f>B25</f>
        <v>2</v>
      </c>
      <c r="C33" s="20" t="s">
        <v>25</v>
      </c>
      <c r="D33" s="13" t="s">
        <v>26</v>
      </c>
      <c r="E33" s="14" t="s">
        <v>46</v>
      </c>
      <c r="F33" s="26">
        <v>200</v>
      </c>
      <c r="G33" s="26">
        <v>5.1630000000000003</v>
      </c>
      <c r="H33" s="26">
        <v>10.24</v>
      </c>
      <c r="I33" s="26">
        <v>15.36</v>
      </c>
      <c r="J33" s="26">
        <v>181.13</v>
      </c>
      <c r="K33" s="21" t="s">
        <v>47</v>
      </c>
    </row>
    <row r="34" spans="1:11" x14ac:dyDescent="0.25">
      <c r="A34" s="67"/>
      <c r="B34" s="54"/>
      <c r="C34" s="8"/>
      <c r="D34" s="13" t="s">
        <v>28</v>
      </c>
      <c r="E34" s="14" t="s">
        <v>48</v>
      </c>
      <c r="F34" s="26">
        <v>300</v>
      </c>
      <c r="G34" s="26">
        <v>11.88</v>
      </c>
      <c r="H34" s="26">
        <v>10.199999999999999</v>
      </c>
      <c r="I34" s="26">
        <v>14.9</v>
      </c>
      <c r="J34" s="26">
        <v>198.6</v>
      </c>
      <c r="K34" s="21"/>
    </row>
    <row r="35" spans="1:11" x14ac:dyDescent="0.25">
      <c r="A35" s="67"/>
      <c r="B35" s="54"/>
      <c r="C35" s="8"/>
      <c r="D35" s="13" t="s">
        <v>31</v>
      </c>
      <c r="E35" s="14" t="s">
        <v>49</v>
      </c>
      <c r="F35" s="26">
        <v>250</v>
      </c>
      <c r="G35" s="26">
        <v>15.98</v>
      </c>
      <c r="H35" s="26">
        <v>21</v>
      </c>
      <c r="I35" s="26">
        <v>40.700000000000003</v>
      </c>
      <c r="J35" s="26">
        <v>348.34</v>
      </c>
      <c r="K35" s="21" t="s">
        <v>50</v>
      </c>
    </row>
    <row r="36" spans="1:11" x14ac:dyDescent="0.25">
      <c r="A36" s="67"/>
      <c r="B36" s="54"/>
      <c r="C36" s="8"/>
      <c r="D36" s="13" t="s">
        <v>34</v>
      </c>
      <c r="E36" s="14"/>
      <c r="F36" s="26"/>
      <c r="G36" s="26"/>
      <c r="H36" s="26"/>
      <c r="I36" s="26"/>
      <c r="J36" s="26"/>
      <c r="K36" s="21"/>
    </row>
    <row r="37" spans="1:11" x14ac:dyDescent="0.25">
      <c r="A37" s="67"/>
      <c r="B37" s="54"/>
      <c r="C37" s="8"/>
      <c r="D37" s="13" t="s">
        <v>37</v>
      </c>
      <c r="E37" s="14" t="s">
        <v>51</v>
      </c>
      <c r="F37" s="26">
        <v>200</v>
      </c>
      <c r="G37" s="26">
        <v>0.7</v>
      </c>
      <c r="H37" s="26">
        <v>0</v>
      </c>
      <c r="I37" s="26">
        <v>68.3</v>
      </c>
      <c r="J37" s="26">
        <v>276.7</v>
      </c>
      <c r="K37" s="21" t="s">
        <v>20</v>
      </c>
    </row>
    <row r="38" spans="1:11" x14ac:dyDescent="0.25">
      <c r="A38" s="67"/>
      <c r="B38" s="54"/>
      <c r="C38" s="8"/>
      <c r="D38" s="13" t="s">
        <v>39</v>
      </c>
      <c r="E38" s="14" t="s">
        <v>19</v>
      </c>
      <c r="F38" s="26">
        <v>70</v>
      </c>
      <c r="G38" s="26">
        <v>4.5999999999999996</v>
      </c>
      <c r="H38" s="26">
        <v>0.6</v>
      </c>
      <c r="I38" s="26">
        <v>29.7</v>
      </c>
      <c r="J38" s="26">
        <v>142.80000000000001</v>
      </c>
      <c r="K38" s="21" t="s">
        <v>20</v>
      </c>
    </row>
    <row r="39" spans="1:11" x14ac:dyDescent="0.25">
      <c r="A39" s="67"/>
      <c r="B39" s="54"/>
      <c r="C39" s="8"/>
      <c r="D39" s="13" t="s">
        <v>40</v>
      </c>
      <c r="E39" s="14"/>
      <c r="F39" s="26"/>
      <c r="G39" s="26"/>
      <c r="H39" s="26"/>
      <c r="I39" s="26"/>
      <c r="J39" s="26"/>
      <c r="K39" s="21"/>
    </row>
    <row r="40" spans="1:11" x14ac:dyDescent="0.25">
      <c r="A40" s="67"/>
      <c r="B40" s="54"/>
      <c r="C40" s="8"/>
      <c r="D40" s="9"/>
      <c r="E40" s="14"/>
      <c r="F40" s="26"/>
      <c r="G40" s="26"/>
      <c r="H40" s="26"/>
      <c r="I40" s="26"/>
      <c r="J40" s="26"/>
      <c r="K40" s="21"/>
    </row>
    <row r="41" spans="1:11" x14ac:dyDescent="0.25">
      <c r="A41" s="67"/>
      <c r="B41" s="54"/>
      <c r="C41" s="8"/>
      <c r="D41" s="9"/>
      <c r="E41" s="14"/>
      <c r="F41" s="26"/>
      <c r="G41" s="26"/>
      <c r="H41" s="26"/>
      <c r="I41" s="26"/>
      <c r="J41" s="26"/>
      <c r="K41" s="21"/>
    </row>
    <row r="42" spans="1:11" x14ac:dyDescent="0.25">
      <c r="A42" s="68"/>
      <c r="B42" s="56"/>
      <c r="C42" s="15"/>
      <c r="D42" s="57" t="s">
        <v>24</v>
      </c>
      <c r="E42" s="58"/>
      <c r="F42" s="59">
        <f>SUM(F33:F41)</f>
        <v>1020</v>
      </c>
      <c r="G42" s="59">
        <f t="shared" ref="G42:J42" si="4">SUM(G33:G41)</f>
        <v>38.323</v>
      </c>
      <c r="H42" s="59">
        <f t="shared" si="4"/>
        <v>42.04</v>
      </c>
      <c r="I42" s="59">
        <f t="shared" si="4"/>
        <v>168.95999999999998</v>
      </c>
      <c r="J42" s="59">
        <f t="shared" si="4"/>
        <v>1147.57</v>
      </c>
      <c r="K42" s="60"/>
    </row>
    <row r="43" spans="1:11" ht="15.75" thickBot="1" x14ac:dyDescent="0.3">
      <c r="A43" s="69">
        <f>A25</f>
        <v>1</v>
      </c>
      <c r="B43" s="69">
        <f>B25</f>
        <v>2</v>
      </c>
      <c r="C43" s="82" t="s">
        <v>41</v>
      </c>
      <c r="D43" s="83"/>
      <c r="E43" s="65"/>
      <c r="F43" s="66">
        <f>F32+F42</f>
        <v>1780</v>
      </c>
      <c r="G43" s="66">
        <f t="shared" ref="G43:J43" si="5">G32+G42</f>
        <v>60.972999999999999</v>
      </c>
      <c r="H43" s="66">
        <f t="shared" si="5"/>
        <v>63.9</v>
      </c>
      <c r="I43" s="66">
        <f t="shared" si="5"/>
        <v>289.63</v>
      </c>
      <c r="J43" s="66">
        <f t="shared" si="5"/>
        <v>1922.12</v>
      </c>
      <c r="K43" s="66"/>
    </row>
    <row r="44" spans="1:11" x14ac:dyDescent="0.25">
      <c r="A44" s="50">
        <v>1</v>
      </c>
      <c r="B44" s="51">
        <v>3</v>
      </c>
      <c r="C44" s="3" t="s">
        <v>9</v>
      </c>
      <c r="D44" s="4" t="s">
        <v>10</v>
      </c>
      <c r="E44" s="24" t="s">
        <v>52</v>
      </c>
      <c r="F44" s="52">
        <v>150</v>
      </c>
      <c r="G44" s="52">
        <v>4.47</v>
      </c>
      <c r="H44" s="52">
        <v>5.16</v>
      </c>
      <c r="I44" s="52">
        <v>31.61</v>
      </c>
      <c r="J44" s="52">
        <v>190.14</v>
      </c>
      <c r="K44" s="25" t="s">
        <v>36</v>
      </c>
    </row>
    <row r="45" spans="1:11" x14ac:dyDescent="0.25">
      <c r="A45" s="53"/>
      <c r="B45" s="54"/>
      <c r="C45" s="8"/>
      <c r="D45" s="9"/>
      <c r="E45" s="14" t="s">
        <v>53</v>
      </c>
      <c r="F45" s="26" t="s">
        <v>145</v>
      </c>
      <c r="G45" s="26">
        <v>12</v>
      </c>
      <c r="H45" s="26">
        <v>27.5</v>
      </c>
      <c r="I45" s="26">
        <v>4.9000000000000004</v>
      </c>
      <c r="J45" s="26">
        <v>354.2</v>
      </c>
      <c r="K45" s="21"/>
    </row>
    <row r="46" spans="1:11" x14ac:dyDescent="0.25">
      <c r="A46" s="53"/>
      <c r="B46" s="54"/>
      <c r="C46" s="8"/>
      <c r="D46" s="13" t="s">
        <v>15</v>
      </c>
      <c r="E46" s="14" t="s">
        <v>16</v>
      </c>
      <c r="F46" s="26">
        <v>200</v>
      </c>
      <c r="G46" s="26">
        <v>0.3</v>
      </c>
      <c r="H46" s="26">
        <v>0</v>
      </c>
      <c r="I46" s="26">
        <v>11.5</v>
      </c>
      <c r="J46" s="26">
        <v>47.1</v>
      </c>
      <c r="K46" s="21" t="s">
        <v>17</v>
      </c>
    </row>
    <row r="47" spans="1:11" x14ac:dyDescent="0.25">
      <c r="A47" s="53"/>
      <c r="B47" s="54"/>
      <c r="C47" s="8"/>
      <c r="D47" s="13" t="s">
        <v>18</v>
      </c>
      <c r="E47" s="14" t="s">
        <v>19</v>
      </c>
      <c r="F47" s="26">
        <v>50</v>
      </c>
      <c r="G47" s="26">
        <v>4</v>
      </c>
      <c r="H47" s="26">
        <v>0.5</v>
      </c>
      <c r="I47" s="26">
        <v>25.4</v>
      </c>
      <c r="J47" s="26">
        <v>122.4</v>
      </c>
      <c r="K47" s="21" t="s">
        <v>20</v>
      </c>
    </row>
    <row r="48" spans="1:11" x14ac:dyDescent="0.25">
      <c r="A48" s="53"/>
      <c r="B48" s="54"/>
      <c r="C48" s="8"/>
      <c r="D48" s="13" t="s">
        <v>21</v>
      </c>
      <c r="E48" s="14" t="s">
        <v>45</v>
      </c>
      <c r="F48" s="11">
        <v>200</v>
      </c>
      <c r="G48" s="11">
        <v>3</v>
      </c>
      <c r="H48" s="11">
        <v>1</v>
      </c>
      <c r="I48" s="11">
        <v>42</v>
      </c>
      <c r="J48" s="11">
        <v>192</v>
      </c>
      <c r="K48" s="21"/>
    </row>
    <row r="49" spans="1:11" x14ac:dyDescent="0.25">
      <c r="A49" s="53"/>
      <c r="B49" s="54"/>
      <c r="C49" s="8"/>
      <c r="D49" s="9"/>
      <c r="E49" s="14"/>
      <c r="F49" s="26"/>
      <c r="G49" s="26"/>
      <c r="H49" s="26"/>
      <c r="I49" s="26"/>
      <c r="J49" s="26"/>
      <c r="K49" s="21"/>
    </row>
    <row r="50" spans="1:11" x14ac:dyDescent="0.25">
      <c r="A50" s="53"/>
      <c r="B50" s="54"/>
      <c r="C50" s="8"/>
      <c r="D50" s="9"/>
      <c r="E50" s="14"/>
      <c r="F50" s="26"/>
      <c r="G50" s="26"/>
      <c r="H50" s="26"/>
      <c r="I50" s="26"/>
      <c r="J50" s="26"/>
      <c r="K50" s="21"/>
    </row>
    <row r="51" spans="1:11" x14ac:dyDescent="0.25">
      <c r="A51" s="55"/>
      <c r="B51" s="56"/>
      <c r="C51" s="15"/>
      <c r="D51" s="57" t="s">
        <v>24</v>
      </c>
      <c r="E51" s="58"/>
      <c r="F51" s="59">
        <f>SUM(F44:F50)</f>
        <v>600</v>
      </c>
      <c r="G51" s="59">
        <f t="shared" ref="G51:J51" si="6">SUM(G44:G50)</f>
        <v>23.77</v>
      </c>
      <c r="H51" s="59">
        <f t="shared" si="6"/>
        <v>34.159999999999997</v>
      </c>
      <c r="I51" s="59">
        <f t="shared" si="6"/>
        <v>115.41</v>
      </c>
      <c r="J51" s="59">
        <f t="shared" si="6"/>
        <v>905.83999999999992</v>
      </c>
      <c r="K51" s="60"/>
    </row>
    <row r="52" spans="1:11" x14ac:dyDescent="0.25">
      <c r="A52" s="61">
        <f>A44</f>
        <v>1</v>
      </c>
      <c r="B52" s="62">
        <f>B44</f>
        <v>3</v>
      </c>
      <c r="C52" s="20" t="s">
        <v>25</v>
      </c>
      <c r="D52" s="13" t="s">
        <v>26</v>
      </c>
      <c r="E52" s="14" t="s">
        <v>27</v>
      </c>
      <c r="F52" s="26">
        <v>120</v>
      </c>
      <c r="G52" s="26">
        <v>2.5</v>
      </c>
      <c r="H52" s="26">
        <v>10.199999999999999</v>
      </c>
      <c r="I52" s="26">
        <v>6</v>
      </c>
      <c r="J52" s="26">
        <v>125.7</v>
      </c>
      <c r="K52" s="21" t="s">
        <v>20</v>
      </c>
    </row>
    <row r="53" spans="1:11" x14ac:dyDescent="0.25">
      <c r="A53" s="53"/>
      <c r="B53" s="54"/>
      <c r="C53" s="8"/>
      <c r="D53" s="13" t="s">
        <v>28</v>
      </c>
      <c r="E53" s="14" t="s">
        <v>56</v>
      </c>
      <c r="F53" s="26" t="s">
        <v>146</v>
      </c>
      <c r="G53" s="26">
        <v>14.45</v>
      </c>
      <c r="H53" s="26">
        <v>11.7</v>
      </c>
      <c r="I53" s="26">
        <v>24.08</v>
      </c>
      <c r="J53" s="26">
        <v>260.05</v>
      </c>
      <c r="K53" s="21" t="s">
        <v>58</v>
      </c>
    </row>
    <row r="54" spans="1:11" x14ac:dyDescent="0.25">
      <c r="A54" s="53"/>
      <c r="B54" s="54"/>
      <c r="C54" s="8"/>
      <c r="D54" s="13" t="s">
        <v>31</v>
      </c>
      <c r="E54" s="14" t="s">
        <v>59</v>
      </c>
      <c r="F54" s="26">
        <v>100</v>
      </c>
      <c r="G54" s="26">
        <v>21.05</v>
      </c>
      <c r="H54" s="26">
        <v>9.7899999999999991</v>
      </c>
      <c r="I54" s="26">
        <v>6.56</v>
      </c>
      <c r="J54" s="26">
        <v>182.9</v>
      </c>
      <c r="K54" s="21" t="s">
        <v>60</v>
      </c>
    </row>
    <row r="55" spans="1:11" x14ac:dyDescent="0.25">
      <c r="A55" s="53"/>
      <c r="B55" s="54"/>
      <c r="C55" s="8"/>
      <c r="D55" s="13" t="s">
        <v>34</v>
      </c>
      <c r="E55" s="14" t="s">
        <v>61</v>
      </c>
      <c r="F55" s="26">
        <v>150</v>
      </c>
      <c r="G55" s="26">
        <v>3.7</v>
      </c>
      <c r="H55" s="26">
        <v>5.8</v>
      </c>
      <c r="I55" s="26">
        <v>38.799999999999997</v>
      </c>
      <c r="J55" s="26">
        <v>221.7</v>
      </c>
      <c r="K55" s="21" t="s">
        <v>62</v>
      </c>
    </row>
    <row r="56" spans="1:11" x14ac:dyDescent="0.25">
      <c r="A56" s="53"/>
      <c r="B56" s="54"/>
      <c r="C56" s="8"/>
      <c r="D56" s="13" t="s">
        <v>37</v>
      </c>
      <c r="E56" s="14" t="s">
        <v>63</v>
      </c>
      <c r="F56" s="26">
        <v>200</v>
      </c>
      <c r="G56" s="26">
        <v>0.3</v>
      </c>
      <c r="H56" s="26">
        <v>0</v>
      </c>
      <c r="I56" s="26">
        <v>32.799999999999997</v>
      </c>
      <c r="J56" s="26">
        <v>134</v>
      </c>
      <c r="K56" s="21" t="s">
        <v>64</v>
      </c>
    </row>
    <row r="57" spans="1:11" x14ac:dyDescent="0.25">
      <c r="A57" s="53"/>
      <c r="B57" s="54"/>
      <c r="C57" s="8"/>
      <c r="D57" s="13" t="s">
        <v>39</v>
      </c>
      <c r="E57" s="14" t="s">
        <v>19</v>
      </c>
      <c r="F57" s="26">
        <v>70</v>
      </c>
      <c r="G57" s="26">
        <v>4.5999999999999996</v>
      </c>
      <c r="H57" s="26">
        <v>0.6</v>
      </c>
      <c r="I57" s="26">
        <v>29.7</v>
      </c>
      <c r="J57" s="26">
        <v>142.80000000000001</v>
      </c>
      <c r="K57" s="21" t="s">
        <v>20</v>
      </c>
    </row>
    <row r="58" spans="1:11" x14ac:dyDescent="0.25">
      <c r="A58" s="53"/>
      <c r="B58" s="54"/>
      <c r="C58" s="8"/>
      <c r="D58" s="13" t="s">
        <v>40</v>
      </c>
      <c r="E58" s="14"/>
      <c r="F58" s="26"/>
      <c r="G58" s="26"/>
      <c r="H58" s="26"/>
      <c r="I58" s="26"/>
      <c r="J58" s="26"/>
      <c r="K58" s="21"/>
    </row>
    <row r="59" spans="1:11" x14ac:dyDescent="0.25">
      <c r="A59" s="53"/>
      <c r="B59" s="54"/>
      <c r="C59" s="8"/>
      <c r="D59" s="9"/>
      <c r="E59" s="14" t="s">
        <v>147</v>
      </c>
      <c r="F59" s="26">
        <v>25</v>
      </c>
      <c r="G59" s="26">
        <v>0.38</v>
      </c>
      <c r="H59" s="26">
        <v>2.11</v>
      </c>
      <c r="I59" s="26">
        <v>2.27</v>
      </c>
      <c r="J59" s="26">
        <v>29.67</v>
      </c>
      <c r="K59" s="21"/>
    </row>
    <row r="60" spans="1:11" x14ac:dyDescent="0.25">
      <c r="A60" s="53"/>
      <c r="B60" s="54"/>
      <c r="C60" s="8"/>
      <c r="D60" s="9"/>
      <c r="E60" s="14"/>
      <c r="F60" s="26"/>
      <c r="G60" s="26"/>
      <c r="H60" s="26"/>
      <c r="I60" s="26"/>
      <c r="J60" s="26"/>
      <c r="K60" s="21"/>
    </row>
    <row r="61" spans="1:11" x14ac:dyDescent="0.25">
      <c r="A61" s="55"/>
      <c r="B61" s="56"/>
      <c r="C61" s="15"/>
      <c r="D61" s="57" t="s">
        <v>24</v>
      </c>
      <c r="E61" s="58"/>
      <c r="F61" s="59">
        <f>SUM(F52:F60)</f>
        <v>665</v>
      </c>
      <c r="G61" s="59">
        <f t="shared" ref="G61:J61" si="7">SUM(G52:G60)</f>
        <v>46.980000000000004</v>
      </c>
      <c r="H61" s="59">
        <f t="shared" si="7"/>
        <v>40.199999999999996</v>
      </c>
      <c r="I61" s="59">
        <f t="shared" si="7"/>
        <v>140.21</v>
      </c>
      <c r="J61" s="59">
        <f t="shared" si="7"/>
        <v>1096.82</v>
      </c>
      <c r="K61" s="60"/>
    </row>
    <row r="62" spans="1:11" ht="15.75" thickBot="1" x14ac:dyDescent="0.3">
      <c r="A62" s="63">
        <f>A44</f>
        <v>1</v>
      </c>
      <c r="B62" s="64">
        <f>B44</f>
        <v>3</v>
      </c>
      <c r="C62" s="82" t="s">
        <v>41</v>
      </c>
      <c r="D62" s="83"/>
      <c r="E62" s="65"/>
      <c r="F62" s="66">
        <f>F51+F61</f>
        <v>1265</v>
      </c>
      <c r="G62" s="66">
        <f t="shared" ref="G62:J62" si="8">G51+G61</f>
        <v>70.75</v>
      </c>
      <c r="H62" s="66">
        <f t="shared" si="8"/>
        <v>74.359999999999985</v>
      </c>
      <c r="I62" s="66">
        <f t="shared" si="8"/>
        <v>255.62</v>
      </c>
      <c r="J62" s="66">
        <f t="shared" si="8"/>
        <v>2002.6599999999999</v>
      </c>
      <c r="K62" s="66"/>
    </row>
    <row r="63" spans="1:11" x14ac:dyDescent="0.25">
      <c r="A63" s="50">
        <v>1</v>
      </c>
      <c r="B63" s="51">
        <v>4</v>
      </c>
      <c r="C63" s="3" t="s">
        <v>9</v>
      </c>
      <c r="D63" s="4" t="s">
        <v>10</v>
      </c>
      <c r="E63" s="24" t="s">
        <v>65</v>
      </c>
      <c r="F63" s="52">
        <v>100</v>
      </c>
      <c r="G63" s="52">
        <v>13.63</v>
      </c>
      <c r="H63" s="52">
        <v>12.34</v>
      </c>
      <c r="I63" s="52">
        <v>14.65</v>
      </c>
      <c r="J63" s="52">
        <v>225.98</v>
      </c>
      <c r="K63" s="25" t="s">
        <v>66</v>
      </c>
    </row>
    <row r="64" spans="1:11" x14ac:dyDescent="0.25">
      <c r="A64" s="53"/>
      <c r="B64" s="54"/>
      <c r="C64" s="8"/>
      <c r="D64" s="9"/>
      <c r="E64" s="14" t="s">
        <v>67</v>
      </c>
      <c r="F64" s="26">
        <v>180</v>
      </c>
      <c r="G64" s="26">
        <v>6.6</v>
      </c>
      <c r="H64" s="26">
        <v>5.76</v>
      </c>
      <c r="I64" s="26">
        <v>37.56</v>
      </c>
      <c r="J64" s="26">
        <v>229.2</v>
      </c>
      <c r="K64" s="21" t="s">
        <v>68</v>
      </c>
    </row>
    <row r="65" spans="1:11" x14ac:dyDescent="0.25">
      <c r="A65" s="53"/>
      <c r="B65" s="54"/>
      <c r="C65" s="8"/>
      <c r="D65" s="13" t="s">
        <v>15</v>
      </c>
      <c r="E65" s="14" t="s">
        <v>69</v>
      </c>
      <c r="F65" s="26">
        <v>200</v>
      </c>
      <c r="G65" s="26">
        <v>1.8</v>
      </c>
      <c r="H65" s="26">
        <v>1.6</v>
      </c>
      <c r="I65" s="26">
        <v>22.6</v>
      </c>
      <c r="J65" s="26">
        <v>105.8</v>
      </c>
      <c r="K65" s="21" t="s">
        <v>70</v>
      </c>
    </row>
    <row r="66" spans="1:11" x14ac:dyDescent="0.25">
      <c r="A66" s="53"/>
      <c r="B66" s="54"/>
      <c r="C66" s="8"/>
      <c r="D66" s="13" t="s">
        <v>18</v>
      </c>
      <c r="E66" s="14" t="s">
        <v>19</v>
      </c>
      <c r="F66" s="26">
        <v>50</v>
      </c>
      <c r="G66" s="26">
        <v>4</v>
      </c>
      <c r="H66" s="26">
        <v>0.5</v>
      </c>
      <c r="I66" s="26">
        <v>25.4</v>
      </c>
      <c r="J66" s="26">
        <v>122.4</v>
      </c>
      <c r="K66" s="21" t="s">
        <v>20</v>
      </c>
    </row>
    <row r="67" spans="1:11" x14ac:dyDescent="0.25">
      <c r="A67" s="53"/>
      <c r="B67" s="54"/>
      <c r="C67" s="8"/>
      <c r="D67" s="13" t="s">
        <v>21</v>
      </c>
      <c r="E67" s="14" t="s">
        <v>45</v>
      </c>
      <c r="F67" s="11">
        <v>200</v>
      </c>
      <c r="G67" s="11">
        <v>3</v>
      </c>
      <c r="H67" s="11">
        <v>1</v>
      </c>
      <c r="I67" s="11">
        <v>42</v>
      </c>
      <c r="J67" s="11">
        <v>192</v>
      </c>
      <c r="K67" s="21"/>
    </row>
    <row r="68" spans="1:11" x14ac:dyDescent="0.25">
      <c r="A68" s="53"/>
      <c r="B68" s="54"/>
      <c r="C68" s="8"/>
      <c r="D68" s="9"/>
      <c r="E68" s="14" t="s">
        <v>71</v>
      </c>
      <c r="F68" s="26">
        <v>40</v>
      </c>
      <c r="G68" s="26">
        <v>0.32</v>
      </c>
      <c r="H68" s="26">
        <v>0.04</v>
      </c>
      <c r="I68" s="26">
        <v>0.68</v>
      </c>
      <c r="J68" s="26">
        <v>5.2</v>
      </c>
      <c r="K68" s="21" t="s">
        <v>20</v>
      </c>
    </row>
    <row r="69" spans="1:11" x14ac:dyDescent="0.25">
      <c r="A69" s="67"/>
      <c r="B69" s="54"/>
      <c r="C69" s="8"/>
      <c r="D69" s="9"/>
      <c r="E69" s="14" t="s">
        <v>13</v>
      </c>
      <c r="F69" s="26">
        <v>30</v>
      </c>
      <c r="G69" s="26">
        <v>7.89</v>
      </c>
      <c r="H69" s="26">
        <v>7.98</v>
      </c>
      <c r="I69" s="26"/>
      <c r="J69" s="26">
        <v>103</v>
      </c>
      <c r="K69" s="21" t="s">
        <v>14</v>
      </c>
    </row>
    <row r="70" spans="1:11" x14ac:dyDescent="0.25">
      <c r="A70" s="55"/>
      <c r="B70" s="56"/>
      <c r="C70" s="15"/>
      <c r="D70" s="57" t="s">
        <v>24</v>
      </c>
      <c r="E70" s="58"/>
      <c r="F70" s="59">
        <f>SUM(F63:F69)</f>
        <v>800</v>
      </c>
      <c r="G70" s="59">
        <f t="shared" ref="G70:J70" si="9">SUM(G63:G69)</f>
        <v>37.24</v>
      </c>
      <c r="H70" s="59">
        <f t="shared" si="9"/>
        <v>29.220000000000002</v>
      </c>
      <c r="I70" s="59">
        <f t="shared" si="9"/>
        <v>142.89000000000001</v>
      </c>
      <c r="J70" s="59">
        <f t="shared" si="9"/>
        <v>983.57999999999993</v>
      </c>
      <c r="K70" s="60"/>
    </row>
    <row r="71" spans="1:11" x14ac:dyDescent="0.25">
      <c r="A71" s="61">
        <f>A63</f>
        <v>1</v>
      </c>
      <c r="B71" s="62">
        <f>B63</f>
        <v>4</v>
      </c>
      <c r="C71" s="20" t="s">
        <v>25</v>
      </c>
      <c r="D71" s="13" t="s">
        <v>26</v>
      </c>
      <c r="E71" s="14" t="s">
        <v>72</v>
      </c>
      <c r="F71" s="26">
        <v>100</v>
      </c>
      <c r="G71" s="26">
        <v>1.4</v>
      </c>
      <c r="H71" s="26">
        <v>10.1</v>
      </c>
      <c r="I71" s="26">
        <v>6.6</v>
      </c>
      <c r="J71" s="26">
        <v>123</v>
      </c>
      <c r="K71" s="21" t="s">
        <v>73</v>
      </c>
    </row>
    <row r="72" spans="1:11" x14ac:dyDescent="0.25">
      <c r="A72" s="53"/>
      <c r="B72" s="54"/>
      <c r="C72" s="8"/>
      <c r="D72" s="13" t="s">
        <v>28</v>
      </c>
      <c r="E72" s="14" t="s">
        <v>74</v>
      </c>
      <c r="F72" s="26">
        <v>300</v>
      </c>
      <c r="G72" s="26">
        <v>17.47</v>
      </c>
      <c r="H72" s="26">
        <v>16.989999999999998</v>
      </c>
      <c r="I72" s="26">
        <v>18.059999999999999</v>
      </c>
      <c r="J72" s="26">
        <v>293.77999999999997</v>
      </c>
      <c r="K72" s="21" t="s">
        <v>76</v>
      </c>
    </row>
    <row r="73" spans="1:11" x14ac:dyDescent="0.25">
      <c r="A73" s="53"/>
      <c r="B73" s="54"/>
      <c r="C73" s="8"/>
      <c r="D73" s="13" t="s">
        <v>31</v>
      </c>
      <c r="E73" s="14" t="s">
        <v>77</v>
      </c>
      <c r="F73" s="26">
        <v>100</v>
      </c>
      <c r="G73" s="26">
        <v>15.8</v>
      </c>
      <c r="H73" s="26">
        <v>17</v>
      </c>
      <c r="I73" s="26">
        <v>13.5</v>
      </c>
      <c r="J73" s="26">
        <v>270</v>
      </c>
      <c r="K73" s="21" t="s">
        <v>78</v>
      </c>
    </row>
    <row r="74" spans="1:11" x14ac:dyDescent="0.25">
      <c r="A74" s="53"/>
      <c r="B74" s="54"/>
      <c r="C74" s="8"/>
      <c r="D74" s="13" t="s">
        <v>34</v>
      </c>
      <c r="E74" s="14" t="s">
        <v>79</v>
      </c>
      <c r="F74" s="26">
        <v>150</v>
      </c>
      <c r="G74" s="26">
        <v>16.2</v>
      </c>
      <c r="H74" s="26">
        <v>3.3</v>
      </c>
      <c r="I74" s="26">
        <v>35.9</v>
      </c>
      <c r="J74" s="26">
        <v>250.3</v>
      </c>
      <c r="K74" s="21" t="s">
        <v>80</v>
      </c>
    </row>
    <row r="75" spans="1:11" x14ac:dyDescent="0.25">
      <c r="A75" s="53"/>
      <c r="B75" s="54"/>
      <c r="C75" s="8"/>
      <c r="D75" s="13" t="s">
        <v>37</v>
      </c>
      <c r="E75" s="14" t="s">
        <v>63</v>
      </c>
      <c r="F75" s="26">
        <v>200</v>
      </c>
      <c r="G75" s="26">
        <v>0.3</v>
      </c>
      <c r="H75" s="26">
        <v>0</v>
      </c>
      <c r="I75" s="26">
        <v>32.799999999999997</v>
      </c>
      <c r="J75" s="26">
        <v>134</v>
      </c>
      <c r="K75" s="21" t="s">
        <v>64</v>
      </c>
    </row>
    <row r="76" spans="1:11" x14ac:dyDescent="0.25">
      <c r="A76" s="53"/>
      <c r="B76" s="54"/>
      <c r="C76" s="8"/>
      <c r="D76" s="13" t="s">
        <v>39</v>
      </c>
      <c r="E76" s="14" t="s">
        <v>19</v>
      </c>
      <c r="F76" s="26">
        <v>70</v>
      </c>
      <c r="G76" s="26">
        <v>4.5999999999999996</v>
      </c>
      <c r="H76" s="26">
        <v>0.6</v>
      </c>
      <c r="I76" s="26">
        <v>29.7</v>
      </c>
      <c r="J76" s="26">
        <v>142.80000000000001</v>
      </c>
      <c r="K76" s="21" t="s">
        <v>20</v>
      </c>
    </row>
    <row r="77" spans="1:11" x14ac:dyDescent="0.25">
      <c r="A77" s="53"/>
      <c r="B77" s="54"/>
      <c r="C77" s="8"/>
      <c r="D77" s="13" t="s">
        <v>40</v>
      </c>
      <c r="E77" s="14"/>
      <c r="F77" s="26"/>
      <c r="G77" s="26"/>
      <c r="H77" s="26"/>
      <c r="I77" s="26"/>
      <c r="J77" s="26"/>
      <c r="K77" s="21"/>
    </row>
    <row r="78" spans="1:11" x14ac:dyDescent="0.25">
      <c r="A78" s="53"/>
      <c r="B78" s="54"/>
      <c r="C78" s="8"/>
      <c r="D78" s="9"/>
      <c r="E78" s="14"/>
      <c r="F78" s="26"/>
      <c r="G78" s="26"/>
      <c r="H78" s="26"/>
      <c r="I78" s="26"/>
      <c r="J78" s="26"/>
      <c r="K78" s="21"/>
    </row>
    <row r="79" spans="1:11" x14ac:dyDescent="0.25">
      <c r="A79" s="53"/>
      <c r="B79" s="54"/>
      <c r="C79" s="8"/>
      <c r="D79" s="9"/>
      <c r="E79" s="14"/>
      <c r="F79" s="26"/>
      <c r="G79" s="26"/>
      <c r="H79" s="26"/>
      <c r="I79" s="26"/>
      <c r="J79" s="26"/>
      <c r="K79" s="21"/>
    </row>
    <row r="80" spans="1:11" x14ac:dyDescent="0.25">
      <c r="A80" s="55"/>
      <c r="B80" s="56"/>
      <c r="C80" s="15"/>
      <c r="D80" s="57" t="s">
        <v>24</v>
      </c>
      <c r="E80" s="58"/>
      <c r="F80" s="59">
        <f>SUM(F71:F79)</f>
        <v>920</v>
      </c>
      <c r="G80" s="59">
        <f t="shared" ref="G80:J80" si="10">SUM(G71:G79)</f>
        <v>55.77</v>
      </c>
      <c r="H80" s="59">
        <f t="shared" si="10"/>
        <v>47.989999999999995</v>
      </c>
      <c r="I80" s="59">
        <f t="shared" si="10"/>
        <v>136.56</v>
      </c>
      <c r="J80" s="59">
        <f t="shared" si="10"/>
        <v>1213.8799999999999</v>
      </c>
      <c r="K80" s="60"/>
    </row>
    <row r="81" spans="1:11" ht="15.75" thickBot="1" x14ac:dyDescent="0.3">
      <c r="A81" s="63">
        <f>A63</f>
        <v>1</v>
      </c>
      <c r="B81" s="64">
        <f>B63</f>
        <v>4</v>
      </c>
      <c r="C81" s="82" t="s">
        <v>41</v>
      </c>
      <c r="D81" s="83"/>
      <c r="E81" s="65"/>
      <c r="F81" s="66">
        <f>F70+F80</f>
        <v>1720</v>
      </c>
      <c r="G81" s="66">
        <f t="shared" ref="G81:J81" si="11">G70+G80</f>
        <v>93.01</v>
      </c>
      <c r="H81" s="66">
        <f t="shared" si="11"/>
        <v>77.209999999999994</v>
      </c>
      <c r="I81" s="66">
        <f t="shared" si="11"/>
        <v>279.45000000000005</v>
      </c>
      <c r="J81" s="66">
        <f t="shared" si="11"/>
        <v>2197.46</v>
      </c>
      <c r="K81" s="66"/>
    </row>
    <row r="82" spans="1:11" x14ac:dyDescent="0.25">
      <c r="A82" s="50">
        <v>1</v>
      </c>
      <c r="B82" s="51">
        <v>5</v>
      </c>
      <c r="C82" s="3" t="s">
        <v>9</v>
      </c>
      <c r="D82" s="4" t="s">
        <v>10</v>
      </c>
      <c r="E82" s="24" t="s">
        <v>81</v>
      </c>
      <c r="F82" s="52">
        <v>150</v>
      </c>
      <c r="G82" s="52">
        <v>22</v>
      </c>
      <c r="H82" s="52">
        <v>33</v>
      </c>
      <c r="I82" s="52">
        <v>54</v>
      </c>
      <c r="J82" s="52">
        <v>456.38</v>
      </c>
      <c r="K82" s="25" t="s">
        <v>82</v>
      </c>
    </row>
    <row r="83" spans="1:11" x14ac:dyDescent="0.25">
      <c r="A83" s="67"/>
      <c r="B83" s="54"/>
      <c r="C83" s="8"/>
      <c r="D83" s="9"/>
      <c r="E83" s="14" t="s">
        <v>13</v>
      </c>
      <c r="F83" s="26">
        <v>30</v>
      </c>
      <c r="G83" s="26">
        <v>7.89</v>
      </c>
      <c r="H83" s="26">
        <v>7.98</v>
      </c>
      <c r="I83" s="26"/>
      <c r="J83" s="26">
        <v>103</v>
      </c>
      <c r="K83" s="21" t="s">
        <v>14</v>
      </c>
    </row>
    <row r="84" spans="1:11" x14ac:dyDescent="0.25">
      <c r="A84" s="53"/>
      <c r="B84" s="54"/>
      <c r="C84" s="8"/>
      <c r="D84" s="13" t="s">
        <v>15</v>
      </c>
      <c r="E84" s="14" t="s">
        <v>16</v>
      </c>
      <c r="F84" s="26">
        <v>200</v>
      </c>
      <c r="G84" s="26">
        <v>0.3</v>
      </c>
      <c r="H84" s="26">
        <v>0</v>
      </c>
      <c r="I84" s="26">
        <v>11.5</v>
      </c>
      <c r="J84" s="26">
        <v>47.1</v>
      </c>
      <c r="K84" s="21" t="s">
        <v>17</v>
      </c>
    </row>
    <row r="85" spans="1:11" x14ac:dyDescent="0.25">
      <c r="A85" s="53"/>
      <c r="B85" s="54"/>
      <c r="C85" s="8"/>
      <c r="D85" s="13" t="s">
        <v>18</v>
      </c>
      <c r="E85" s="14"/>
      <c r="F85" s="26"/>
      <c r="G85" s="26"/>
      <c r="H85" s="26"/>
      <c r="I85" s="26"/>
      <c r="J85" s="26"/>
      <c r="K85" s="21"/>
    </row>
    <row r="86" spans="1:11" x14ac:dyDescent="0.25">
      <c r="A86" s="53"/>
      <c r="B86" s="54"/>
      <c r="C86" s="8"/>
      <c r="D86" s="13" t="s">
        <v>21</v>
      </c>
      <c r="E86" s="14" t="s">
        <v>83</v>
      </c>
      <c r="F86" s="26">
        <v>150</v>
      </c>
      <c r="G86" s="26">
        <v>2.25</v>
      </c>
      <c r="H86" s="26">
        <v>0.75</v>
      </c>
      <c r="I86" s="26">
        <v>31.5</v>
      </c>
      <c r="J86" s="26">
        <v>144</v>
      </c>
      <c r="K86" s="21" t="s">
        <v>20</v>
      </c>
    </row>
    <row r="87" spans="1:11" x14ac:dyDescent="0.25">
      <c r="A87" s="53"/>
      <c r="B87" s="54"/>
      <c r="C87" s="8"/>
      <c r="D87" s="9"/>
      <c r="E87" s="14"/>
      <c r="F87" s="26"/>
      <c r="G87" s="26"/>
      <c r="H87" s="26"/>
      <c r="I87" s="26"/>
      <c r="J87" s="26"/>
      <c r="K87" s="21"/>
    </row>
    <row r="88" spans="1:11" x14ac:dyDescent="0.25">
      <c r="A88" s="53"/>
      <c r="B88" s="54"/>
      <c r="C88" s="8"/>
      <c r="D88" s="9"/>
      <c r="E88" s="14"/>
      <c r="F88" s="26"/>
      <c r="G88" s="26"/>
      <c r="H88" s="26"/>
      <c r="I88" s="26"/>
      <c r="J88" s="26"/>
      <c r="K88" s="21"/>
    </row>
    <row r="89" spans="1:11" x14ac:dyDescent="0.25">
      <c r="A89" s="55"/>
      <c r="B89" s="56"/>
      <c r="C89" s="15"/>
      <c r="D89" s="57" t="s">
        <v>24</v>
      </c>
      <c r="E89" s="58"/>
      <c r="F89" s="59">
        <f>SUM(F82:F88)</f>
        <v>530</v>
      </c>
      <c r="G89" s="59">
        <f t="shared" ref="G89:J89" si="12">SUM(G82:G88)</f>
        <v>32.44</v>
      </c>
      <c r="H89" s="59">
        <f t="shared" si="12"/>
        <v>41.730000000000004</v>
      </c>
      <c r="I89" s="59">
        <f t="shared" si="12"/>
        <v>97</v>
      </c>
      <c r="J89" s="59">
        <f t="shared" si="12"/>
        <v>750.48</v>
      </c>
      <c r="K89" s="60"/>
    </row>
    <row r="90" spans="1:11" x14ac:dyDescent="0.25">
      <c r="A90" s="61">
        <f>A82</f>
        <v>1</v>
      </c>
      <c r="B90" s="62">
        <f>B82</f>
        <v>5</v>
      </c>
      <c r="C90" s="20" t="s">
        <v>25</v>
      </c>
      <c r="D90" s="13" t="s">
        <v>26</v>
      </c>
      <c r="E90" s="14" t="s">
        <v>72</v>
      </c>
      <c r="F90" s="26">
        <v>100</v>
      </c>
      <c r="G90" s="26">
        <v>1.4</v>
      </c>
      <c r="H90" s="26">
        <v>10.1</v>
      </c>
      <c r="I90" s="26">
        <v>6.6</v>
      </c>
      <c r="J90" s="26">
        <v>123</v>
      </c>
      <c r="K90" s="21"/>
    </row>
    <row r="91" spans="1:11" x14ac:dyDescent="0.25">
      <c r="A91" s="53"/>
      <c r="B91" s="54"/>
      <c r="C91" s="8"/>
      <c r="D91" s="13" t="s">
        <v>28</v>
      </c>
      <c r="E91" s="14" t="s">
        <v>84</v>
      </c>
      <c r="F91" s="26">
        <v>300</v>
      </c>
      <c r="G91" s="26">
        <v>15.6</v>
      </c>
      <c r="H91" s="26">
        <v>17.899999999999999</v>
      </c>
      <c r="I91" s="26">
        <v>22.9</v>
      </c>
      <c r="J91" s="26">
        <v>313.8</v>
      </c>
      <c r="K91" s="21" t="s">
        <v>85</v>
      </c>
    </row>
    <row r="92" spans="1:11" x14ac:dyDescent="0.25">
      <c r="A92" s="53"/>
      <c r="B92" s="54"/>
      <c r="C92" s="8"/>
      <c r="D92" s="13" t="s">
        <v>31</v>
      </c>
      <c r="E92" s="14" t="s">
        <v>86</v>
      </c>
      <c r="F92" s="26">
        <v>100</v>
      </c>
      <c r="G92" s="26">
        <v>9.8000000000000007</v>
      </c>
      <c r="H92" s="26">
        <v>15.7</v>
      </c>
      <c r="I92" s="26">
        <v>11.7</v>
      </c>
      <c r="J92" s="26">
        <v>229.9</v>
      </c>
      <c r="K92" s="21"/>
    </row>
    <row r="93" spans="1:11" x14ac:dyDescent="0.25">
      <c r="A93" s="53"/>
      <c r="B93" s="54"/>
      <c r="C93" s="8"/>
      <c r="D93" s="13" t="s">
        <v>34</v>
      </c>
      <c r="E93" s="14" t="s">
        <v>87</v>
      </c>
      <c r="F93" s="26">
        <v>200</v>
      </c>
      <c r="G93" s="26">
        <v>5.05</v>
      </c>
      <c r="H93" s="26">
        <v>5.72</v>
      </c>
      <c r="I93" s="26">
        <v>13.02</v>
      </c>
      <c r="J93" s="26">
        <v>123.57</v>
      </c>
      <c r="K93" s="21" t="s">
        <v>88</v>
      </c>
    </row>
    <row r="94" spans="1:11" x14ac:dyDescent="0.25">
      <c r="A94" s="53"/>
      <c r="B94" s="54"/>
      <c r="C94" s="8"/>
      <c r="D94" s="13" t="s">
        <v>37</v>
      </c>
      <c r="E94" s="14" t="s">
        <v>89</v>
      </c>
      <c r="F94" s="26">
        <v>200</v>
      </c>
      <c r="G94" s="26">
        <v>1</v>
      </c>
      <c r="H94" s="26">
        <v>0</v>
      </c>
      <c r="I94" s="26">
        <v>14.6</v>
      </c>
      <c r="J94" s="26">
        <v>62</v>
      </c>
      <c r="K94" s="21" t="s">
        <v>20</v>
      </c>
    </row>
    <row r="95" spans="1:11" x14ac:dyDescent="0.25">
      <c r="A95" s="53"/>
      <c r="B95" s="54"/>
      <c r="C95" s="8"/>
      <c r="D95" s="13" t="s">
        <v>39</v>
      </c>
      <c r="E95" s="14" t="s">
        <v>19</v>
      </c>
      <c r="F95" s="26">
        <v>70</v>
      </c>
      <c r="G95" s="26">
        <v>4.5999999999999996</v>
      </c>
      <c r="H95" s="26">
        <v>0.6</v>
      </c>
      <c r="I95" s="26">
        <v>29.7</v>
      </c>
      <c r="J95" s="26">
        <v>142.80000000000001</v>
      </c>
      <c r="K95" s="21" t="s">
        <v>20</v>
      </c>
    </row>
    <row r="96" spans="1:11" x14ac:dyDescent="0.25">
      <c r="A96" s="53"/>
      <c r="B96" s="54"/>
      <c r="C96" s="8"/>
      <c r="D96" s="13" t="s">
        <v>40</v>
      </c>
      <c r="E96" s="14"/>
      <c r="F96" s="26"/>
      <c r="G96" s="26"/>
      <c r="H96" s="26"/>
      <c r="I96" s="26"/>
      <c r="J96" s="26"/>
      <c r="K96" s="21"/>
    </row>
    <row r="97" spans="1:11" x14ac:dyDescent="0.25">
      <c r="A97" s="53"/>
      <c r="B97" s="54"/>
      <c r="C97" s="8"/>
      <c r="D97" s="9"/>
      <c r="E97" s="14"/>
      <c r="F97" s="26"/>
      <c r="G97" s="26"/>
      <c r="H97" s="26"/>
      <c r="I97" s="26"/>
      <c r="J97" s="26"/>
      <c r="K97" s="21"/>
    </row>
    <row r="98" spans="1:11" x14ac:dyDescent="0.25">
      <c r="A98" s="53"/>
      <c r="B98" s="54"/>
      <c r="C98" s="8"/>
      <c r="D98" s="9"/>
      <c r="E98" s="14"/>
      <c r="F98" s="26"/>
      <c r="G98" s="26"/>
      <c r="H98" s="26"/>
      <c r="I98" s="26"/>
      <c r="J98" s="26"/>
      <c r="K98" s="21"/>
    </row>
    <row r="99" spans="1:11" x14ac:dyDescent="0.25">
      <c r="A99" s="55"/>
      <c r="B99" s="56"/>
      <c r="C99" s="15"/>
      <c r="D99" s="57" t="s">
        <v>24</v>
      </c>
      <c r="E99" s="58"/>
      <c r="F99" s="59">
        <f>SUM(F90:F98)</f>
        <v>970</v>
      </c>
      <c r="G99" s="59">
        <f t="shared" ref="G99:J99" si="13">SUM(G90:G98)</f>
        <v>37.450000000000003</v>
      </c>
      <c r="H99" s="59">
        <f t="shared" si="13"/>
        <v>50.02</v>
      </c>
      <c r="I99" s="59">
        <f t="shared" si="13"/>
        <v>98.52</v>
      </c>
      <c r="J99" s="59">
        <f t="shared" si="13"/>
        <v>995.06999999999994</v>
      </c>
      <c r="K99" s="60"/>
    </row>
    <row r="100" spans="1:11" ht="15.75" thickBot="1" x14ac:dyDescent="0.3">
      <c r="A100" s="63">
        <f>A82</f>
        <v>1</v>
      </c>
      <c r="B100" s="64">
        <f>B82</f>
        <v>5</v>
      </c>
      <c r="C100" s="82" t="s">
        <v>41</v>
      </c>
      <c r="D100" s="83"/>
      <c r="E100" s="65"/>
      <c r="F100" s="66">
        <f>F89+F99</f>
        <v>1500</v>
      </c>
      <c r="G100" s="66">
        <f t="shared" ref="G100:J100" si="14">G89+G99</f>
        <v>69.89</v>
      </c>
      <c r="H100" s="66">
        <f t="shared" si="14"/>
        <v>91.75</v>
      </c>
      <c r="I100" s="66">
        <f t="shared" si="14"/>
        <v>195.51999999999998</v>
      </c>
      <c r="J100" s="66">
        <f t="shared" si="14"/>
        <v>1745.55</v>
      </c>
      <c r="K100" s="66"/>
    </row>
    <row r="101" spans="1:11" x14ac:dyDescent="0.25">
      <c r="A101" s="50">
        <v>2</v>
      </c>
      <c r="B101" s="51">
        <v>1</v>
      </c>
      <c r="C101" s="3" t="s">
        <v>9</v>
      </c>
      <c r="D101" s="4" t="s">
        <v>10</v>
      </c>
      <c r="E101" s="24" t="s">
        <v>90</v>
      </c>
      <c r="F101" s="52">
        <v>250</v>
      </c>
      <c r="G101" s="52">
        <v>5.2</v>
      </c>
      <c r="H101" s="52">
        <v>7.6</v>
      </c>
      <c r="I101" s="52">
        <v>42.2</v>
      </c>
      <c r="J101" s="52">
        <v>252.8</v>
      </c>
      <c r="K101" s="25" t="s">
        <v>91</v>
      </c>
    </row>
    <row r="102" spans="1:11" x14ac:dyDescent="0.25">
      <c r="A102" s="53"/>
      <c r="B102" s="54"/>
      <c r="C102" s="8"/>
      <c r="D102" s="9"/>
      <c r="E102" s="14" t="s">
        <v>92</v>
      </c>
      <c r="F102" s="26">
        <v>110</v>
      </c>
      <c r="G102" s="26">
        <v>10.6</v>
      </c>
      <c r="H102" s="26">
        <v>25.3</v>
      </c>
      <c r="I102" s="26">
        <v>4.7</v>
      </c>
      <c r="J102" s="26">
        <v>289.33</v>
      </c>
      <c r="K102" s="21" t="s">
        <v>20</v>
      </c>
    </row>
    <row r="103" spans="1:11" x14ac:dyDescent="0.25">
      <c r="A103" s="53"/>
      <c r="B103" s="54"/>
      <c r="C103" s="8"/>
      <c r="D103" s="13" t="s">
        <v>15</v>
      </c>
      <c r="E103" s="14" t="s">
        <v>16</v>
      </c>
      <c r="F103" s="26">
        <v>200</v>
      </c>
      <c r="G103" s="26">
        <v>0.3</v>
      </c>
      <c r="H103" s="26">
        <v>0</v>
      </c>
      <c r="I103" s="26">
        <v>11.5</v>
      </c>
      <c r="J103" s="26">
        <v>47.1</v>
      </c>
      <c r="K103" s="21" t="s">
        <v>17</v>
      </c>
    </row>
    <row r="104" spans="1:11" x14ac:dyDescent="0.25">
      <c r="A104" s="53"/>
      <c r="B104" s="54"/>
      <c r="C104" s="8"/>
      <c r="D104" s="13" t="s">
        <v>18</v>
      </c>
      <c r="E104" s="14" t="s">
        <v>19</v>
      </c>
      <c r="F104" s="26">
        <v>50</v>
      </c>
      <c r="G104" s="26">
        <v>4</v>
      </c>
      <c r="H104" s="26">
        <v>0.5</v>
      </c>
      <c r="I104" s="26">
        <v>25.4</v>
      </c>
      <c r="J104" s="26">
        <v>122.4</v>
      </c>
      <c r="K104" s="21" t="s">
        <v>20</v>
      </c>
    </row>
    <row r="105" spans="1:11" x14ac:dyDescent="0.25">
      <c r="A105" s="53"/>
      <c r="B105" s="54"/>
      <c r="C105" s="8"/>
      <c r="D105" s="13" t="s">
        <v>21</v>
      </c>
      <c r="E105" s="14" t="s">
        <v>93</v>
      </c>
      <c r="F105" s="26">
        <v>170</v>
      </c>
      <c r="G105" s="26">
        <v>1.6</v>
      </c>
      <c r="H105" s="26">
        <v>0.4</v>
      </c>
      <c r="I105" s="26">
        <v>14.6</v>
      </c>
      <c r="J105" s="26">
        <v>77.400000000000006</v>
      </c>
      <c r="K105" s="21" t="s">
        <v>20</v>
      </c>
    </row>
    <row r="106" spans="1:11" x14ac:dyDescent="0.25">
      <c r="A106" s="53"/>
      <c r="B106" s="54"/>
      <c r="C106" s="8"/>
      <c r="D106" s="9"/>
      <c r="E106" s="14" t="s">
        <v>94</v>
      </c>
      <c r="F106" s="26">
        <v>50</v>
      </c>
      <c r="G106" s="26">
        <v>0.6</v>
      </c>
      <c r="H106" s="26">
        <v>3.3</v>
      </c>
      <c r="I106" s="26">
        <v>4.25</v>
      </c>
      <c r="J106" s="26">
        <v>50.7</v>
      </c>
      <c r="K106" s="21" t="s">
        <v>95</v>
      </c>
    </row>
    <row r="107" spans="1:11" x14ac:dyDescent="0.25">
      <c r="A107" s="53"/>
      <c r="B107" s="54"/>
      <c r="C107" s="8"/>
      <c r="D107" s="9"/>
      <c r="E107" s="14"/>
      <c r="F107" s="26"/>
      <c r="G107" s="26"/>
      <c r="H107" s="26"/>
      <c r="I107" s="26"/>
      <c r="J107" s="26"/>
      <c r="K107" s="21"/>
    </row>
    <row r="108" spans="1:11" x14ac:dyDescent="0.25">
      <c r="A108" s="55"/>
      <c r="B108" s="56"/>
      <c r="C108" s="15"/>
      <c r="D108" s="57" t="s">
        <v>24</v>
      </c>
      <c r="E108" s="58"/>
      <c r="F108" s="59">
        <f>SUM(F101:F107)</f>
        <v>830</v>
      </c>
      <c r="G108" s="59">
        <f t="shared" ref="G108:J108" si="15">SUM(G101:G107)</f>
        <v>22.300000000000004</v>
      </c>
      <c r="H108" s="59">
        <f t="shared" si="15"/>
        <v>37.099999999999994</v>
      </c>
      <c r="I108" s="59">
        <f t="shared" si="15"/>
        <v>102.65</v>
      </c>
      <c r="J108" s="59">
        <f t="shared" si="15"/>
        <v>839.73</v>
      </c>
      <c r="K108" s="60"/>
    </row>
    <row r="109" spans="1:11" x14ac:dyDescent="0.25">
      <c r="A109" s="61">
        <f>A101</f>
        <v>2</v>
      </c>
      <c r="B109" s="62">
        <f>B101</f>
        <v>1</v>
      </c>
      <c r="C109" s="20" t="s">
        <v>25</v>
      </c>
      <c r="D109" s="13" t="s">
        <v>26</v>
      </c>
      <c r="E109" s="14" t="s">
        <v>44</v>
      </c>
      <c r="F109" s="26">
        <v>80</v>
      </c>
      <c r="G109" s="26">
        <v>0.88</v>
      </c>
      <c r="H109" s="26">
        <v>0.08</v>
      </c>
      <c r="I109" s="26">
        <v>2.8</v>
      </c>
      <c r="J109" s="26">
        <v>16</v>
      </c>
      <c r="K109" s="21"/>
    </row>
    <row r="110" spans="1:11" x14ac:dyDescent="0.25">
      <c r="A110" s="53"/>
      <c r="B110" s="54"/>
      <c r="C110" s="8"/>
      <c r="D110" s="13" t="s">
        <v>28</v>
      </c>
      <c r="E110" s="14" t="s">
        <v>96</v>
      </c>
      <c r="F110" s="26">
        <v>300</v>
      </c>
      <c r="G110" s="26">
        <v>10.32</v>
      </c>
      <c r="H110" s="26">
        <v>8.76</v>
      </c>
      <c r="I110" s="26">
        <v>26.4</v>
      </c>
      <c r="J110" s="26">
        <v>226.9</v>
      </c>
      <c r="K110" s="21" t="s">
        <v>97</v>
      </c>
    </row>
    <row r="111" spans="1:11" x14ac:dyDescent="0.25">
      <c r="A111" s="53"/>
      <c r="B111" s="54"/>
      <c r="C111" s="8"/>
      <c r="D111" s="13" t="s">
        <v>31</v>
      </c>
      <c r="E111" s="14" t="s">
        <v>98</v>
      </c>
      <c r="F111" s="26">
        <v>250</v>
      </c>
      <c r="G111" s="26">
        <v>16.8</v>
      </c>
      <c r="H111" s="26">
        <v>32.119999999999997</v>
      </c>
      <c r="I111" s="26">
        <v>28.62</v>
      </c>
      <c r="J111" s="26">
        <v>473.25</v>
      </c>
      <c r="K111" s="21"/>
    </row>
    <row r="112" spans="1:11" x14ac:dyDescent="0.25">
      <c r="A112" s="53"/>
      <c r="B112" s="54"/>
      <c r="C112" s="8"/>
      <c r="D112" s="13" t="s">
        <v>34</v>
      </c>
      <c r="E112" s="14"/>
      <c r="F112" s="26"/>
      <c r="G112" s="26"/>
      <c r="H112" s="26"/>
      <c r="I112" s="26"/>
      <c r="J112" s="26"/>
      <c r="K112" s="21"/>
    </row>
    <row r="113" spans="1:11" x14ac:dyDescent="0.25">
      <c r="A113" s="53"/>
      <c r="B113" s="54"/>
      <c r="C113" s="8"/>
      <c r="D113" s="13" t="s">
        <v>37</v>
      </c>
      <c r="E113" s="14" t="s">
        <v>99</v>
      </c>
      <c r="F113" s="26">
        <v>200</v>
      </c>
      <c r="G113" s="26">
        <v>1</v>
      </c>
      <c r="H113" s="26">
        <v>0.2</v>
      </c>
      <c r="I113" s="26">
        <v>19.8</v>
      </c>
      <c r="J113" s="26">
        <v>86</v>
      </c>
      <c r="K113" s="21" t="s">
        <v>20</v>
      </c>
    </row>
    <row r="114" spans="1:11" x14ac:dyDescent="0.25">
      <c r="A114" s="53"/>
      <c r="B114" s="54"/>
      <c r="C114" s="8"/>
      <c r="D114" s="13" t="s">
        <v>39</v>
      </c>
      <c r="E114" s="14" t="s">
        <v>19</v>
      </c>
      <c r="F114" s="26">
        <v>70</v>
      </c>
      <c r="G114" s="26">
        <v>4.5999999999999996</v>
      </c>
      <c r="H114" s="26">
        <v>0.6</v>
      </c>
      <c r="I114" s="26">
        <v>29.7</v>
      </c>
      <c r="J114" s="26">
        <v>142.80000000000001</v>
      </c>
      <c r="K114" s="21" t="s">
        <v>20</v>
      </c>
    </row>
    <row r="115" spans="1:11" x14ac:dyDescent="0.25">
      <c r="A115" s="53"/>
      <c r="B115" s="54"/>
      <c r="C115" s="8"/>
      <c r="D115" s="13" t="s">
        <v>40</v>
      </c>
      <c r="E115" s="14"/>
      <c r="F115" s="26"/>
      <c r="G115" s="26"/>
      <c r="H115" s="26"/>
      <c r="I115" s="26"/>
      <c r="J115" s="26"/>
      <c r="K115" s="21"/>
    </row>
    <row r="116" spans="1:11" x14ac:dyDescent="0.25">
      <c r="A116" s="53"/>
      <c r="B116" s="54"/>
      <c r="C116" s="8"/>
      <c r="D116" s="9"/>
      <c r="E116" s="14"/>
      <c r="F116" s="26"/>
      <c r="G116" s="26"/>
      <c r="H116" s="26"/>
      <c r="I116" s="26"/>
      <c r="J116" s="26"/>
      <c r="K116" s="21"/>
    </row>
    <row r="117" spans="1:11" x14ac:dyDescent="0.25">
      <c r="A117" s="53"/>
      <c r="B117" s="54"/>
      <c r="C117" s="8"/>
      <c r="D117" s="9"/>
      <c r="E117" s="14"/>
      <c r="F117" s="26"/>
      <c r="G117" s="26"/>
      <c r="H117" s="26"/>
      <c r="I117" s="26"/>
      <c r="J117" s="26"/>
      <c r="K117" s="21"/>
    </row>
    <row r="118" spans="1:11" x14ac:dyDescent="0.25">
      <c r="A118" s="55"/>
      <c r="B118" s="56"/>
      <c r="C118" s="15"/>
      <c r="D118" s="57" t="s">
        <v>24</v>
      </c>
      <c r="E118" s="58"/>
      <c r="F118" s="59">
        <f>SUM(F109:F117)</f>
        <v>900</v>
      </c>
      <c r="G118" s="59">
        <f t="shared" ref="G118:J118" si="16">SUM(G109:G117)</f>
        <v>33.6</v>
      </c>
      <c r="H118" s="59">
        <f t="shared" si="16"/>
        <v>41.76</v>
      </c>
      <c r="I118" s="59">
        <f t="shared" si="16"/>
        <v>107.32000000000001</v>
      </c>
      <c r="J118" s="59">
        <f t="shared" si="16"/>
        <v>944.95</v>
      </c>
      <c r="K118" s="60"/>
    </row>
    <row r="119" spans="1:11" ht="15.75" thickBot="1" x14ac:dyDescent="0.3">
      <c r="A119" s="63">
        <f>A101</f>
        <v>2</v>
      </c>
      <c r="B119" s="64">
        <f>B101</f>
        <v>1</v>
      </c>
      <c r="C119" s="82" t="s">
        <v>41</v>
      </c>
      <c r="D119" s="83"/>
      <c r="E119" s="65"/>
      <c r="F119" s="66">
        <f>F108+F118</f>
        <v>1730</v>
      </c>
      <c r="G119" s="66">
        <f t="shared" ref="G119:J119" si="17">G108+G118</f>
        <v>55.900000000000006</v>
      </c>
      <c r="H119" s="66">
        <f t="shared" si="17"/>
        <v>78.859999999999985</v>
      </c>
      <c r="I119" s="66">
        <f t="shared" si="17"/>
        <v>209.97000000000003</v>
      </c>
      <c r="J119" s="66">
        <f t="shared" si="17"/>
        <v>1784.68</v>
      </c>
      <c r="K119" s="66"/>
    </row>
    <row r="120" spans="1:11" x14ac:dyDescent="0.25">
      <c r="A120" s="67">
        <v>2</v>
      </c>
      <c r="B120" s="54">
        <v>2</v>
      </c>
      <c r="C120" s="3" t="s">
        <v>9</v>
      </c>
      <c r="D120" s="4" t="s">
        <v>10</v>
      </c>
      <c r="E120" s="24" t="s">
        <v>100</v>
      </c>
      <c r="F120" s="52">
        <v>150</v>
      </c>
      <c r="G120" s="52">
        <v>4.2</v>
      </c>
      <c r="H120" s="52">
        <v>5.6</v>
      </c>
      <c r="I120" s="52">
        <v>19.7</v>
      </c>
      <c r="J120" s="52">
        <v>147</v>
      </c>
      <c r="K120" s="25" t="s">
        <v>101</v>
      </c>
    </row>
    <row r="121" spans="1:11" x14ac:dyDescent="0.25">
      <c r="A121" s="67"/>
      <c r="B121" s="54"/>
      <c r="C121" s="8"/>
      <c r="D121" s="9"/>
      <c r="E121" s="14" t="s">
        <v>13</v>
      </c>
      <c r="F121" s="26">
        <v>30</v>
      </c>
      <c r="G121" s="26">
        <v>7.89</v>
      </c>
      <c r="H121" s="26">
        <v>7.98</v>
      </c>
      <c r="I121" s="26"/>
      <c r="J121" s="26">
        <v>103</v>
      </c>
      <c r="K121" s="21" t="s">
        <v>14</v>
      </c>
    </row>
    <row r="122" spans="1:11" x14ac:dyDescent="0.25">
      <c r="A122" s="67"/>
      <c r="B122" s="54"/>
      <c r="C122" s="8"/>
      <c r="D122" s="13" t="s">
        <v>15</v>
      </c>
      <c r="E122" s="14"/>
      <c r="F122" s="26"/>
      <c r="G122" s="26"/>
      <c r="H122" s="26"/>
      <c r="I122" s="26"/>
      <c r="J122" s="26"/>
      <c r="K122" s="21"/>
    </row>
    <row r="123" spans="1:11" x14ac:dyDescent="0.25">
      <c r="A123" s="67"/>
      <c r="B123" s="54"/>
      <c r="C123" s="8"/>
      <c r="D123" s="13" t="s">
        <v>18</v>
      </c>
      <c r="E123" s="14" t="s">
        <v>19</v>
      </c>
      <c r="F123" s="26">
        <v>50</v>
      </c>
      <c r="G123" s="26">
        <v>4</v>
      </c>
      <c r="H123" s="26">
        <v>0.5</v>
      </c>
      <c r="I123" s="26">
        <v>25.4</v>
      </c>
      <c r="J123" s="26">
        <v>122.4</v>
      </c>
      <c r="K123" s="21" t="s">
        <v>20</v>
      </c>
    </row>
    <row r="124" spans="1:11" x14ac:dyDescent="0.25">
      <c r="A124" s="67"/>
      <c r="B124" s="54"/>
      <c r="C124" s="8"/>
      <c r="D124" s="13" t="s">
        <v>21</v>
      </c>
      <c r="E124" s="14" t="s">
        <v>45</v>
      </c>
      <c r="F124" s="11">
        <v>200</v>
      </c>
      <c r="G124" s="11">
        <v>3</v>
      </c>
      <c r="H124" s="11">
        <v>1</v>
      </c>
      <c r="I124" s="11">
        <v>42</v>
      </c>
      <c r="J124" s="11">
        <v>192</v>
      </c>
      <c r="K124" s="21"/>
    </row>
    <row r="125" spans="1:11" x14ac:dyDescent="0.25">
      <c r="A125" s="67"/>
      <c r="B125" s="54"/>
      <c r="C125" s="8"/>
      <c r="D125" s="9"/>
      <c r="E125" s="14" t="s">
        <v>102</v>
      </c>
      <c r="F125" s="26">
        <v>150</v>
      </c>
      <c r="G125" s="26">
        <v>4.5</v>
      </c>
      <c r="H125" s="26">
        <v>5.3</v>
      </c>
      <c r="I125" s="26">
        <v>19.399999999999999</v>
      </c>
      <c r="J125" s="26">
        <v>242.5</v>
      </c>
      <c r="K125" s="21" t="s">
        <v>20</v>
      </c>
    </row>
    <row r="126" spans="1:11" x14ac:dyDescent="0.25">
      <c r="A126" s="67"/>
      <c r="B126" s="54"/>
      <c r="C126" s="8"/>
      <c r="D126" s="9"/>
      <c r="E126" s="14" t="s">
        <v>103</v>
      </c>
      <c r="F126" s="26">
        <v>15</v>
      </c>
      <c r="G126" s="26">
        <v>0.05</v>
      </c>
      <c r="H126" s="26">
        <v>8.25</v>
      </c>
      <c r="I126" s="26">
        <v>0.08</v>
      </c>
      <c r="J126" s="26">
        <v>75</v>
      </c>
      <c r="K126" s="21" t="s">
        <v>20</v>
      </c>
    </row>
    <row r="127" spans="1:11" x14ac:dyDescent="0.25">
      <c r="A127" s="68"/>
      <c r="B127" s="56"/>
      <c r="C127" s="15"/>
      <c r="D127" s="57" t="s">
        <v>24</v>
      </c>
      <c r="E127" s="58"/>
      <c r="F127" s="59">
        <f>SUM(F120:F126)</f>
        <v>595</v>
      </c>
      <c r="G127" s="59">
        <f t="shared" ref="G127:J127" si="18">SUM(G120:G126)</f>
        <v>23.64</v>
      </c>
      <c r="H127" s="59">
        <f t="shared" si="18"/>
        <v>28.63</v>
      </c>
      <c r="I127" s="59">
        <f t="shared" si="18"/>
        <v>106.58</v>
      </c>
      <c r="J127" s="59">
        <f t="shared" si="18"/>
        <v>881.9</v>
      </c>
      <c r="K127" s="60"/>
    </row>
    <row r="128" spans="1:11" x14ac:dyDescent="0.25">
      <c r="A128" s="62">
        <f>A120</f>
        <v>2</v>
      </c>
      <c r="B128" s="62">
        <f>B120</f>
        <v>2</v>
      </c>
      <c r="C128" s="20" t="s">
        <v>25</v>
      </c>
      <c r="D128" s="13" t="s">
        <v>26</v>
      </c>
      <c r="E128" s="14" t="s">
        <v>55</v>
      </c>
      <c r="F128" s="26">
        <v>80</v>
      </c>
      <c r="G128" s="26">
        <v>0.6</v>
      </c>
      <c r="H128" s="26">
        <v>0.2</v>
      </c>
      <c r="I128" s="26">
        <v>2</v>
      </c>
      <c r="J128" s="26">
        <v>12</v>
      </c>
      <c r="K128" s="21" t="s">
        <v>20</v>
      </c>
    </row>
    <row r="129" spans="1:11" x14ac:dyDescent="0.25">
      <c r="A129" s="67"/>
      <c r="B129" s="54"/>
      <c r="C129" s="8"/>
      <c r="D129" s="13" t="s">
        <v>28</v>
      </c>
      <c r="E129" s="14" t="s">
        <v>104</v>
      </c>
      <c r="F129" s="26">
        <v>250</v>
      </c>
      <c r="G129" s="26">
        <v>11.49</v>
      </c>
      <c r="H129" s="26">
        <v>9</v>
      </c>
      <c r="I129" s="26">
        <v>12.4</v>
      </c>
      <c r="J129" s="26">
        <v>176</v>
      </c>
      <c r="K129" s="21"/>
    </row>
    <row r="130" spans="1:11" x14ac:dyDescent="0.25">
      <c r="A130" s="67"/>
      <c r="B130" s="54"/>
      <c r="C130" s="8"/>
      <c r="D130" s="13" t="s">
        <v>31</v>
      </c>
      <c r="E130" s="14" t="s">
        <v>105</v>
      </c>
      <c r="F130" s="26">
        <v>75</v>
      </c>
      <c r="G130" s="26">
        <v>12.5</v>
      </c>
      <c r="H130" s="26">
        <v>17.5</v>
      </c>
      <c r="I130" s="26">
        <v>4.8</v>
      </c>
      <c r="J130" s="26">
        <v>334.9</v>
      </c>
      <c r="K130" s="21" t="s">
        <v>106</v>
      </c>
    </row>
    <row r="131" spans="1:11" x14ac:dyDescent="0.25">
      <c r="A131" s="67"/>
      <c r="B131" s="54"/>
      <c r="C131" s="8"/>
      <c r="D131" s="13" t="s">
        <v>34</v>
      </c>
      <c r="E131" s="14" t="s">
        <v>52</v>
      </c>
      <c r="F131" s="26">
        <v>180</v>
      </c>
      <c r="G131" s="26">
        <v>5.36</v>
      </c>
      <c r="H131" s="26">
        <v>6.19</v>
      </c>
      <c r="I131" s="26">
        <v>37.9</v>
      </c>
      <c r="J131" s="26">
        <v>228.16</v>
      </c>
      <c r="K131" s="21" t="s">
        <v>36</v>
      </c>
    </row>
    <row r="132" spans="1:11" x14ac:dyDescent="0.25">
      <c r="A132" s="67"/>
      <c r="B132" s="54"/>
      <c r="C132" s="8"/>
      <c r="D132" s="13" t="s">
        <v>37</v>
      </c>
      <c r="E132" s="14" t="s">
        <v>63</v>
      </c>
      <c r="F132" s="26">
        <v>200</v>
      </c>
      <c r="G132" s="26">
        <v>0.3</v>
      </c>
      <c r="H132" s="26">
        <v>0</v>
      </c>
      <c r="I132" s="26">
        <v>32.799999999999997</v>
      </c>
      <c r="J132" s="26">
        <v>134</v>
      </c>
      <c r="K132" s="21" t="s">
        <v>64</v>
      </c>
    </row>
    <row r="133" spans="1:11" x14ac:dyDescent="0.25">
      <c r="A133" s="67"/>
      <c r="B133" s="54"/>
      <c r="C133" s="8"/>
      <c r="D133" s="13" t="s">
        <v>39</v>
      </c>
      <c r="E133" s="14" t="s">
        <v>19</v>
      </c>
      <c r="F133" s="26">
        <v>70</v>
      </c>
      <c r="G133" s="26">
        <v>4.5999999999999996</v>
      </c>
      <c r="H133" s="26">
        <v>0.6</v>
      </c>
      <c r="I133" s="26">
        <v>29.7</v>
      </c>
      <c r="J133" s="26">
        <v>142.80000000000001</v>
      </c>
      <c r="K133" s="21" t="s">
        <v>20</v>
      </c>
    </row>
    <row r="134" spans="1:11" x14ac:dyDescent="0.25">
      <c r="A134" s="67"/>
      <c r="B134" s="54"/>
      <c r="C134" s="8"/>
      <c r="D134" s="13" t="s">
        <v>40</v>
      </c>
      <c r="E134" s="14"/>
      <c r="F134" s="26"/>
      <c r="G134" s="26"/>
      <c r="H134" s="26"/>
      <c r="I134" s="26"/>
      <c r="J134" s="26"/>
      <c r="K134" s="21"/>
    </row>
    <row r="135" spans="1:11" x14ac:dyDescent="0.25">
      <c r="A135" s="67"/>
      <c r="B135" s="54"/>
      <c r="C135" s="8"/>
      <c r="D135" s="9"/>
      <c r="E135" s="14"/>
      <c r="F135" s="26"/>
      <c r="G135" s="26"/>
      <c r="H135" s="26"/>
      <c r="I135" s="26"/>
      <c r="J135" s="26"/>
      <c r="K135" s="21"/>
    </row>
    <row r="136" spans="1:11" x14ac:dyDescent="0.25">
      <c r="A136" s="67"/>
      <c r="B136" s="54"/>
      <c r="C136" s="8"/>
      <c r="D136" s="9"/>
      <c r="E136" s="14"/>
      <c r="F136" s="26"/>
      <c r="G136" s="26"/>
      <c r="H136" s="26"/>
      <c r="I136" s="26"/>
      <c r="J136" s="26"/>
      <c r="K136" s="21"/>
    </row>
    <row r="137" spans="1:11" x14ac:dyDescent="0.25">
      <c r="A137" s="68"/>
      <c r="B137" s="56"/>
      <c r="C137" s="15"/>
      <c r="D137" s="57" t="s">
        <v>24</v>
      </c>
      <c r="E137" s="58"/>
      <c r="F137" s="59">
        <f>SUM(F128:F136)</f>
        <v>855</v>
      </c>
      <c r="G137" s="59">
        <f t="shared" ref="G137:J137" si="19">SUM(G128:G136)</f>
        <v>34.85</v>
      </c>
      <c r="H137" s="59">
        <f t="shared" si="19"/>
        <v>33.49</v>
      </c>
      <c r="I137" s="59">
        <f t="shared" si="19"/>
        <v>119.6</v>
      </c>
      <c r="J137" s="59">
        <f t="shared" si="19"/>
        <v>1027.8599999999999</v>
      </c>
      <c r="K137" s="60"/>
    </row>
    <row r="138" spans="1:11" ht="15.75" thickBot="1" x14ac:dyDescent="0.3">
      <c r="A138" s="69">
        <f>A120</f>
        <v>2</v>
      </c>
      <c r="B138" s="69">
        <f>B120</f>
        <v>2</v>
      </c>
      <c r="C138" s="82" t="s">
        <v>41</v>
      </c>
      <c r="D138" s="83"/>
      <c r="E138" s="65"/>
      <c r="F138" s="66">
        <f>F127+F137</f>
        <v>1450</v>
      </c>
      <c r="G138" s="66">
        <f t="shared" ref="G138:J138" si="20">G127+G137</f>
        <v>58.49</v>
      </c>
      <c r="H138" s="66">
        <f t="shared" si="20"/>
        <v>62.120000000000005</v>
      </c>
      <c r="I138" s="66">
        <f t="shared" si="20"/>
        <v>226.18</v>
      </c>
      <c r="J138" s="66">
        <f t="shared" si="20"/>
        <v>1909.7599999999998</v>
      </c>
      <c r="K138" s="66"/>
    </row>
    <row r="139" spans="1:11" x14ac:dyDescent="0.25">
      <c r="A139" s="50">
        <v>2</v>
      </c>
      <c r="B139" s="51">
        <v>3</v>
      </c>
      <c r="C139" s="3" t="s">
        <v>9</v>
      </c>
      <c r="D139" s="4" t="s">
        <v>10</v>
      </c>
      <c r="E139" s="24" t="s">
        <v>107</v>
      </c>
      <c r="F139" s="52">
        <v>180</v>
      </c>
      <c r="G139" s="52">
        <v>37.840000000000003</v>
      </c>
      <c r="H139" s="52">
        <v>27.92</v>
      </c>
      <c r="I139" s="52">
        <v>41.48</v>
      </c>
      <c r="J139" s="52">
        <v>568</v>
      </c>
      <c r="K139" s="25" t="s">
        <v>108</v>
      </c>
    </row>
    <row r="140" spans="1:11" x14ac:dyDescent="0.25">
      <c r="A140" s="53"/>
      <c r="B140" s="54"/>
      <c r="C140" s="8"/>
      <c r="D140" s="9"/>
      <c r="E140" s="14" t="s">
        <v>103</v>
      </c>
      <c r="F140" s="26">
        <v>15</v>
      </c>
      <c r="G140" s="26">
        <v>0.05</v>
      </c>
      <c r="H140" s="26">
        <v>8.25</v>
      </c>
      <c r="I140" s="26">
        <v>0.08</v>
      </c>
      <c r="J140" s="26">
        <v>75</v>
      </c>
      <c r="K140" s="21" t="s">
        <v>20</v>
      </c>
    </row>
    <row r="141" spans="1:11" x14ac:dyDescent="0.25">
      <c r="A141" s="53"/>
      <c r="B141" s="54"/>
      <c r="C141" s="8"/>
      <c r="D141" s="13" t="s">
        <v>15</v>
      </c>
      <c r="E141" s="14" t="s">
        <v>109</v>
      </c>
      <c r="F141" s="26">
        <v>200</v>
      </c>
      <c r="G141" s="26">
        <v>0.4</v>
      </c>
      <c r="H141" s="26">
        <v>0</v>
      </c>
      <c r="I141" s="26">
        <v>11.7</v>
      </c>
      <c r="J141" s="26">
        <v>49.7</v>
      </c>
      <c r="K141" s="21" t="s">
        <v>110</v>
      </c>
    </row>
    <row r="142" spans="1:11" x14ac:dyDescent="0.25">
      <c r="A142" s="53"/>
      <c r="B142" s="54"/>
      <c r="C142" s="8"/>
      <c r="D142" s="13" t="s">
        <v>18</v>
      </c>
      <c r="E142" s="14" t="s">
        <v>19</v>
      </c>
      <c r="F142" s="26">
        <v>50</v>
      </c>
      <c r="G142" s="26">
        <v>4</v>
      </c>
      <c r="H142" s="26">
        <v>0.5</v>
      </c>
      <c r="I142" s="26">
        <v>25.4</v>
      </c>
      <c r="J142" s="26">
        <v>122.4</v>
      </c>
      <c r="K142" s="21" t="s">
        <v>20</v>
      </c>
    </row>
    <row r="143" spans="1:11" x14ac:dyDescent="0.25">
      <c r="A143" s="53"/>
      <c r="B143" s="54"/>
      <c r="C143" s="8"/>
      <c r="D143" s="13" t="s">
        <v>21</v>
      </c>
      <c r="E143" s="14" t="s">
        <v>45</v>
      </c>
      <c r="F143" s="11">
        <v>200</v>
      </c>
      <c r="G143" s="11">
        <v>3</v>
      </c>
      <c r="H143" s="11">
        <v>1</v>
      </c>
      <c r="I143" s="11">
        <v>42</v>
      </c>
      <c r="J143" s="11">
        <v>192</v>
      </c>
      <c r="K143" s="21"/>
    </row>
    <row r="144" spans="1:11" x14ac:dyDescent="0.25">
      <c r="A144" s="53"/>
      <c r="B144" s="54"/>
      <c r="C144" s="8"/>
      <c r="D144" s="9"/>
      <c r="E144" s="14"/>
      <c r="F144" s="26"/>
      <c r="G144" s="26"/>
      <c r="H144" s="26"/>
      <c r="I144" s="26"/>
      <c r="J144" s="26"/>
      <c r="K144" s="21"/>
    </row>
    <row r="145" spans="1:11" x14ac:dyDescent="0.25">
      <c r="A145" s="53"/>
      <c r="B145" s="54"/>
      <c r="C145" s="8"/>
      <c r="D145" s="9"/>
      <c r="E145" s="14"/>
      <c r="F145" s="26"/>
      <c r="G145" s="26"/>
      <c r="H145" s="26"/>
      <c r="I145" s="26"/>
      <c r="J145" s="26"/>
      <c r="K145" s="21"/>
    </row>
    <row r="146" spans="1:11" x14ac:dyDescent="0.25">
      <c r="A146" s="55"/>
      <c r="B146" s="56"/>
      <c r="C146" s="15"/>
      <c r="D146" s="57" t="s">
        <v>24</v>
      </c>
      <c r="E146" s="58"/>
      <c r="F146" s="59">
        <f>SUM(F139:F145)</f>
        <v>645</v>
      </c>
      <c r="G146" s="59">
        <f t="shared" ref="G146:J146" si="21">SUM(G139:G145)</f>
        <v>45.29</v>
      </c>
      <c r="H146" s="59">
        <f t="shared" si="21"/>
        <v>37.67</v>
      </c>
      <c r="I146" s="59">
        <f t="shared" si="21"/>
        <v>120.66</v>
      </c>
      <c r="J146" s="59">
        <f t="shared" si="21"/>
        <v>1007.1</v>
      </c>
      <c r="K146" s="60"/>
    </row>
    <row r="147" spans="1:11" x14ac:dyDescent="0.25">
      <c r="A147" s="61">
        <f>A139</f>
        <v>2</v>
      </c>
      <c r="B147" s="62">
        <f>B139</f>
        <v>3</v>
      </c>
      <c r="C147" s="20" t="s">
        <v>25</v>
      </c>
      <c r="D147" s="13" t="s">
        <v>26</v>
      </c>
      <c r="E147" s="14" t="s">
        <v>46</v>
      </c>
      <c r="F147" s="26">
        <v>200</v>
      </c>
      <c r="G147" s="26">
        <v>5.1630000000000003</v>
      </c>
      <c r="H147" s="26">
        <v>10.24</v>
      </c>
      <c r="I147" s="26">
        <v>15.36</v>
      </c>
      <c r="J147" s="26">
        <v>181.13</v>
      </c>
      <c r="K147" s="21"/>
    </row>
    <row r="148" spans="1:11" x14ac:dyDescent="0.25">
      <c r="A148" s="53"/>
      <c r="B148" s="54"/>
      <c r="C148" s="8"/>
      <c r="D148" s="13" t="s">
        <v>28</v>
      </c>
      <c r="E148" s="14" t="s">
        <v>111</v>
      </c>
      <c r="F148" s="26">
        <v>300</v>
      </c>
      <c r="G148" s="26">
        <v>13.72</v>
      </c>
      <c r="H148" s="26">
        <v>6.15</v>
      </c>
      <c r="I148" s="26">
        <v>20.94</v>
      </c>
      <c r="J148" s="26">
        <v>193</v>
      </c>
      <c r="K148" s="21"/>
    </row>
    <row r="149" spans="1:11" x14ac:dyDescent="0.25">
      <c r="A149" s="53"/>
      <c r="B149" s="54"/>
      <c r="C149" s="8"/>
      <c r="D149" s="13" t="s">
        <v>31</v>
      </c>
      <c r="E149" s="14" t="s">
        <v>112</v>
      </c>
      <c r="F149" s="26">
        <v>120</v>
      </c>
      <c r="G149" s="26">
        <v>10.06</v>
      </c>
      <c r="H149" s="26">
        <v>11.06</v>
      </c>
      <c r="I149" s="26">
        <v>6.18</v>
      </c>
      <c r="J149" s="26">
        <v>167.33</v>
      </c>
      <c r="K149" s="21"/>
    </row>
    <row r="150" spans="1:11" x14ac:dyDescent="0.25">
      <c r="A150" s="53"/>
      <c r="B150" s="54"/>
      <c r="C150" s="8"/>
      <c r="D150" s="13" t="s">
        <v>34</v>
      </c>
      <c r="E150" s="14" t="s">
        <v>114</v>
      </c>
      <c r="F150" s="26">
        <v>200</v>
      </c>
      <c r="G150" s="26">
        <v>4.0999999999999996</v>
      </c>
      <c r="H150" s="26">
        <v>8.4</v>
      </c>
      <c r="I150" s="26">
        <v>27.3</v>
      </c>
      <c r="J150" s="26">
        <v>238</v>
      </c>
      <c r="K150" s="21" t="s">
        <v>115</v>
      </c>
    </row>
    <row r="151" spans="1:11" x14ac:dyDescent="0.25">
      <c r="A151" s="53"/>
      <c r="B151" s="54"/>
      <c r="C151" s="8"/>
      <c r="D151" s="13" t="s">
        <v>37</v>
      </c>
      <c r="E151" s="14" t="s">
        <v>63</v>
      </c>
      <c r="F151" s="26">
        <v>200</v>
      </c>
      <c r="G151" s="26">
        <v>0.3</v>
      </c>
      <c r="H151" s="26">
        <v>0</v>
      </c>
      <c r="I151" s="26">
        <v>32.799999999999997</v>
      </c>
      <c r="J151" s="26">
        <v>134</v>
      </c>
      <c r="K151" s="21" t="s">
        <v>64</v>
      </c>
    </row>
    <row r="152" spans="1:11" x14ac:dyDescent="0.25">
      <c r="A152" s="53"/>
      <c r="B152" s="54"/>
      <c r="C152" s="8"/>
      <c r="D152" s="13" t="s">
        <v>39</v>
      </c>
      <c r="E152" s="14" t="s">
        <v>19</v>
      </c>
      <c r="F152" s="26">
        <v>70</v>
      </c>
      <c r="G152" s="26">
        <v>4.5999999999999996</v>
      </c>
      <c r="H152" s="26">
        <v>0.6</v>
      </c>
      <c r="I152" s="26">
        <v>29.7</v>
      </c>
      <c r="J152" s="26">
        <v>142.80000000000001</v>
      </c>
      <c r="K152" s="21" t="s">
        <v>20</v>
      </c>
    </row>
    <row r="153" spans="1:11" x14ac:dyDescent="0.25">
      <c r="A153" s="53"/>
      <c r="B153" s="54"/>
      <c r="C153" s="8"/>
      <c r="D153" s="13" t="s">
        <v>40</v>
      </c>
      <c r="E153" s="14"/>
      <c r="F153" s="26"/>
      <c r="G153" s="26"/>
      <c r="H153" s="26"/>
      <c r="I153" s="26"/>
      <c r="J153" s="26"/>
      <c r="K153" s="21"/>
    </row>
    <row r="154" spans="1:11" x14ac:dyDescent="0.25">
      <c r="A154" s="53"/>
      <c r="B154" s="54"/>
      <c r="C154" s="8"/>
      <c r="D154" s="9"/>
      <c r="E154" s="14" t="s">
        <v>103</v>
      </c>
      <c r="F154" s="26">
        <v>15</v>
      </c>
      <c r="G154" s="26">
        <v>0.05</v>
      </c>
      <c r="H154" s="26">
        <v>8.25</v>
      </c>
      <c r="I154" s="26">
        <v>0.08</v>
      </c>
      <c r="J154" s="26">
        <v>75</v>
      </c>
      <c r="K154" s="21" t="s">
        <v>20</v>
      </c>
    </row>
    <row r="155" spans="1:11" x14ac:dyDescent="0.25">
      <c r="A155" s="53"/>
      <c r="B155" s="54"/>
      <c r="C155" s="8"/>
      <c r="D155" s="9"/>
      <c r="E155" s="14"/>
      <c r="F155" s="26"/>
      <c r="G155" s="26"/>
      <c r="H155" s="26"/>
      <c r="I155" s="26"/>
      <c r="J155" s="26"/>
      <c r="K155" s="21"/>
    </row>
    <row r="156" spans="1:11" x14ac:dyDescent="0.25">
      <c r="A156" s="55"/>
      <c r="B156" s="56"/>
      <c r="C156" s="15"/>
      <c r="D156" s="57" t="s">
        <v>24</v>
      </c>
      <c r="E156" s="58"/>
      <c r="F156" s="59">
        <f>SUM(F147:F155)</f>
        <v>1105</v>
      </c>
      <c r="G156" s="59">
        <f t="shared" ref="G156:J156" si="22">SUM(G147:G155)</f>
        <v>37.993000000000002</v>
      </c>
      <c r="H156" s="59">
        <f t="shared" si="22"/>
        <v>44.7</v>
      </c>
      <c r="I156" s="59">
        <f t="shared" si="22"/>
        <v>132.36000000000001</v>
      </c>
      <c r="J156" s="59">
        <f t="shared" si="22"/>
        <v>1131.26</v>
      </c>
      <c r="K156" s="60"/>
    </row>
    <row r="157" spans="1:11" ht="15.75" thickBot="1" x14ac:dyDescent="0.3">
      <c r="A157" s="63">
        <f>A139</f>
        <v>2</v>
      </c>
      <c r="B157" s="64">
        <f>B139</f>
        <v>3</v>
      </c>
      <c r="C157" s="82" t="s">
        <v>41</v>
      </c>
      <c r="D157" s="83"/>
      <c r="E157" s="65"/>
      <c r="F157" s="66">
        <f>F146+F156</f>
        <v>1750</v>
      </c>
      <c r="G157" s="66">
        <f t="shared" ref="G157:J157" si="23">G146+G156</f>
        <v>83.283000000000001</v>
      </c>
      <c r="H157" s="66">
        <f t="shared" si="23"/>
        <v>82.37</v>
      </c>
      <c r="I157" s="66">
        <f t="shared" si="23"/>
        <v>253.02</v>
      </c>
      <c r="J157" s="66">
        <f t="shared" si="23"/>
        <v>2138.36</v>
      </c>
      <c r="K157" s="66"/>
    </row>
    <row r="158" spans="1:11" x14ac:dyDescent="0.25">
      <c r="A158" s="50">
        <v>2</v>
      </c>
      <c r="B158" s="51">
        <v>4</v>
      </c>
      <c r="C158" s="3" t="s">
        <v>9</v>
      </c>
      <c r="D158" s="4" t="s">
        <v>10</v>
      </c>
      <c r="E158" s="24" t="s">
        <v>42</v>
      </c>
      <c r="F158" s="52">
        <v>250</v>
      </c>
      <c r="G158" s="52">
        <v>14.69</v>
      </c>
      <c r="H158" s="52">
        <v>20.3</v>
      </c>
      <c r="I158" s="52">
        <v>39.67</v>
      </c>
      <c r="J158" s="52">
        <v>401.05</v>
      </c>
      <c r="K158" s="25" t="s">
        <v>116</v>
      </c>
    </row>
    <row r="159" spans="1:11" x14ac:dyDescent="0.25">
      <c r="A159" s="67"/>
      <c r="B159" s="54"/>
      <c r="C159" s="8"/>
      <c r="D159" s="9"/>
      <c r="E159" s="14" t="s">
        <v>13</v>
      </c>
      <c r="F159" s="26">
        <v>30</v>
      </c>
      <c r="G159" s="26">
        <v>7.89</v>
      </c>
      <c r="H159" s="26">
        <v>7.98</v>
      </c>
      <c r="I159" s="26"/>
      <c r="J159" s="26">
        <v>103</v>
      </c>
      <c r="K159" s="21" t="s">
        <v>14</v>
      </c>
    </row>
    <row r="160" spans="1:11" x14ac:dyDescent="0.25">
      <c r="A160" s="53"/>
      <c r="B160" s="54"/>
      <c r="C160" s="8"/>
      <c r="D160" s="13" t="s">
        <v>15</v>
      </c>
      <c r="E160" s="14" t="s">
        <v>117</v>
      </c>
      <c r="F160" s="26">
        <v>200</v>
      </c>
      <c r="G160" s="26">
        <v>1.5</v>
      </c>
      <c r="H160" s="26">
        <v>1.3</v>
      </c>
      <c r="I160" s="26">
        <v>22.4</v>
      </c>
      <c r="J160" s="26">
        <v>107</v>
      </c>
      <c r="K160" s="21" t="s">
        <v>118</v>
      </c>
    </row>
    <row r="161" spans="1:11" x14ac:dyDescent="0.25">
      <c r="A161" s="53"/>
      <c r="B161" s="54"/>
      <c r="C161" s="8"/>
      <c r="D161" s="13" t="s">
        <v>18</v>
      </c>
      <c r="E161" s="14" t="s">
        <v>19</v>
      </c>
      <c r="F161" s="26">
        <v>50</v>
      </c>
      <c r="G161" s="26">
        <v>4</v>
      </c>
      <c r="H161" s="26">
        <v>0.5</v>
      </c>
      <c r="I161" s="26">
        <v>25.4</v>
      </c>
      <c r="J161" s="26">
        <v>122.4</v>
      </c>
      <c r="K161" s="21" t="s">
        <v>20</v>
      </c>
    </row>
    <row r="162" spans="1:11" x14ac:dyDescent="0.25">
      <c r="A162" s="53"/>
      <c r="B162" s="54"/>
      <c r="C162" s="8"/>
      <c r="D162" s="13" t="s">
        <v>21</v>
      </c>
      <c r="E162" s="14" t="s">
        <v>45</v>
      </c>
      <c r="F162" s="11">
        <v>200</v>
      </c>
      <c r="G162" s="11">
        <v>3</v>
      </c>
      <c r="H162" s="11">
        <v>1</v>
      </c>
      <c r="I162" s="11">
        <v>42</v>
      </c>
      <c r="J162" s="11">
        <v>192</v>
      </c>
      <c r="K162" s="21"/>
    </row>
    <row r="163" spans="1:11" x14ac:dyDescent="0.25">
      <c r="A163" s="53"/>
      <c r="B163" s="54"/>
      <c r="C163" s="8"/>
      <c r="D163" s="9"/>
      <c r="E163" s="14" t="s">
        <v>119</v>
      </c>
      <c r="F163" s="26">
        <v>60</v>
      </c>
      <c r="G163" s="26">
        <v>0.4</v>
      </c>
      <c r="H163" s="26">
        <v>0.6</v>
      </c>
      <c r="I163" s="26">
        <v>1.5</v>
      </c>
      <c r="J163" s="26">
        <v>8.6</v>
      </c>
      <c r="K163" s="21" t="s">
        <v>20</v>
      </c>
    </row>
    <row r="164" spans="1:11" x14ac:dyDescent="0.25">
      <c r="A164" s="53"/>
      <c r="B164" s="54"/>
      <c r="C164" s="8"/>
      <c r="D164" s="9"/>
      <c r="E164" s="14"/>
      <c r="F164" s="26"/>
      <c r="G164" s="26"/>
      <c r="H164" s="26"/>
      <c r="I164" s="26"/>
      <c r="J164" s="26"/>
      <c r="K164" s="21"/>
    </row>
    <row r="165" spans="1:11" x14ac:dyDescent="0.25">
      <c r="A165" s="55"/>
      <c r="B165" s="56"/>
      <c r="C165" s="15"/>
      <c r="D165" s="57" t="s">
        <v>24</v>
      </c>
      <c r="E165" s="58"/>
      <c r="F165" s="59">
        <f>SUM(F158:F164)</f>
        <v>790</v>
      </c>
      <c r="G165" s="59">
        <f t="shared" ref="G165:J165" si="24">SUM(G158:G164)</f>
        <v>31.479999999999997</v>
      </c>
      <c r="H165" s="59">
        <f t="shared" si="24"/>
        <v>31.680000000000003</v>
      </c>
      <c r="I165" s="59">
        <f t="shared" si="24"/>
        <v>130.97</v>
      </c>
      <c r="J165" s="59">
        <f t="shared" si="24"/>
        <v>934.05</v>
      </c>
      <c r="K165" s="60"/>
    </row>
    <row r="166" spans="1:11" x14ac:dyDescent="0.25">
      <c r="A166" s="61">
        <f>A158</f>
        <v>2</v>
      </c>
      <c r="B166" s="62">
        <f>B158</f>
        <v>4</v>
      </c>
      <c r="C166" s="20" t="s">
        <v>25</v>
      </c>
      <c r="D166" s="13" t="s">
        <v>26</v>
      </c>
      <c r="E166" s="14" t="s">
        <v>119</v>
      </c>
      <c r="F166" s="26">
        <v>100</v>
      </c>
      <c r="G166" s="26">
        <v>0.8</v>
      </c>
      <c r="H166" s="26">
        <v>0.1</v>
      </c>
      <c r="I166" s="26">
        <v>2.5</v>
      </c>
      <c r="J166" s="26">
        <v>13.9</v>
      </c>
      <c r="K166" s="21" t="s">
        <v>20</v>
      </c>
    </row>
    <row r="167" spans="1:11" x14ac:dyDescent="0.25">
      <c r="A167" s="53"/>
      <c r="B167" s="54"/>
      <c r="C167" s="8"/>
      <c r="D167" s="13" t="s">
        <v>28</v>
      </c>
      <c r="E167" s="14" t="s">
        <v>48</v>
      </c>
      <c r="F167" s="26">
        <v>300</v>
      </c>
      <c r="G167" s="26">
        <v>11.9</v>
      </c>
      <c r="H167" s="26">
        <v>10.4</v>
      </c>
      <c r="I167" s="26">
        <v>15</v>
      </c>
      <c r="J167" s="26">
        <v>198.4</v>
      </c>
      <c r="K167" s="21"/>
    </row>
    <row r="168" spans="1:11" x14ac:dyDescent="0.25">
      <c r="A168" s="53"/>
      <c r="B168" s="54"/>
      <c r="C168" s="8"/>
      <c r="D168" s="13" t="s">
        <v>31</v>
      </c>
      <c r="E168" s="14" t="s">
        <v>49</v>
      </c>
      <c r="F168" s="26">
        <v>250</v>
      </c>
      <c r="G168" s="26">
        <v>21.58</v>
      </c>
      <c r="H168" s="26">
        <v>28.16</v>
      </c>
      <c r="I168" s="26">
        <v>40.76</v>
      </c>
      <c r="J168" s="26">
        <v>711.4</v>
      </c>
      <c r="K168" s="21" t="s">
        <v>50</v>
      </c>
    </row>
    <row r="169" spans="1:11" x14ac:dyDescent="0.25">
      <c r="A169" s="53"/>
      <c r="B169" s="54"/>
      <c r="C169" s="8"/>
      <c r="D169" s="13" t="s">
        <v>34</v>
      </c>
      <c r="E169" s="14"/>
      <c r="F169" s="26"/>
      <c r="G169" s="26"/>
      <c r="H169" s="26"/>
      <c r="I169" s="26"/>
      <c r="J169" s="26"/>
      <c r="K169" s="21"/>
    </row>
    <row r="170" spans="1:11" x14ac:dyDescent="0.25">
      <c r="A170" s="53"/>
      <c r="B170" s="54"/>
      <c r="C170" s="8"/>
      <c r="D170" s="13" t="s">
        <v>37</v>
      </c>
      <c r="E170" s="14" t="s">
        <v>51</v>
      </c>
      <c r="F170" s="26">
        <v>200</v>
      </c>
      <c r="G170" s="26">
        <v>0.7</v>
      </c>
      <c r="H170" s="26">
        <v>0</v>
      </c>
      <c r="I170" s="26">
        <v>68.3</v>
      </c>
      <c r="J170" s="26">
        <v>276.7</v>
      </c>
      <c r="K170" s="21" t="s">
        <v>20</v>
      </c>
    </row>
    <row r="171" spans="1:11" x14ac:dyDescent="0.25">
      <c r="A171" s="53"/>
      <c r="B171" s="54"/>
      <c r="C171" s="8"/>
      <c r="D171" s="13" t="s">
        <v>39</v>
      </c>
      <c r="E171" s="14" t="s">
        <v>19</v>
      </c>
      <c r="F171" s="26">
        <v>70</v>
      </c>
      <c r="G171" s="26">
        <v>4.5999999999999996</v>
      </c>
      <c r="H171" s="26">
        <v>0.6</v>
      </c>
      <c r="I171" s="26">
        <v>29.7</v>
      </c>
      <c r="J171" s="26">
        <v>142.80000000000001</v>
      </c>
      <c r="K171" s="21" t="s">
        <v>20</v>
      </c>
    </row>
    <row r="172" spans="1:11" x14ac:dyDescent="0.25">
      <c r="A172" s="53"/>
      <c r="B172" s="54"/>
      <c r="C172" s="8"/>
      <c r="D172" s="13" t="s">
        <v>40</v>
      </c>
      <c r="E172" s="14"/>
      <c r="F172" s="26"/>
      <c r="G172" s="26"/>
      <c r="H172" s="26"/>
      <c r="I172" s="26"/>
      <c r="J172" s="26"/>
      <c r="K172" s="21"/>
    </row>
    <row r="173" spans="1:11" x14ac:dyDescent="0.25">
      <c r="A173" s="53"/>
      <c r="B173" s="54"/>
      <c r="C173" s="8"/>
      <c r="D173" s="9"/>
      <c r="E173" s="14" t="s">
        <v>103</v>
      </c>
      <c r="F173" s="26">
        <v>15</v>
      </c>
      <c r="G173" s="26">
        <v>0.05</v>
      </c>
      <c r="H173" s="26">
        <v>8.25</v>
      </c>
      <c r="I173" s="26">
        <v>0.08</v>
      </c>
      <c r="J173" s="26">
        <v>75</v>
      </c>
      <c r="K173" s="21" t="s">
        <v>20</v>
      </c>
    </row>
    <row r="174" spans="1:11" x14ac:dyDescent="0.25">
      <c r="A174" s="53"/>
      <c r="B174" s="54"/>
      <c r="C174" s="8"/>
      <c r="D174" s="9"/>
      <c r="E174" s="14"/>
      <c r="F174" s="26"/>
      <c r="G174" s="26"/>
      <c r="H174" s="26"/>
      <c r="I174" s="26"/>
      <c r="J174" s="26"/>
      <c r="K174" s="21"/>
    </row>
    <row r="175" spans="1:11" x14ac:dyDescent="0.25">
      <c r="A175" s="55"/>
      <c r="B175" s="56"/>
      <c r="C175" s="15"/>
      <c r="D175" s="57" t="s">
        <v>24</v>
      </c>
      <c r="E175" s="58"/>
      <c r="F175" s="59">
        <f>SUM(F166:F174)</f>
        <v>935</v>
      </c>
      <c r="G175" s="59">
        <f t="shared" ref="G175:J175" si="25">SUM(G166:G174)</f>
        <v>39.630000000000003</v>
      </c>
      <c r="H175" s="59">
        <f t="shared" si="25"/>
        <v>47.51</v>
      </c>
      <c r="I175" s="59">
        <f t="shared" si="25"/>
        <v>156.34</v>
      </c>
      <c r="J175" s="59">
        <f t="shared" si="25"/>
        <v>1418.2</v>
      </c>
      <c r="K175" s="60"/>
    </row>
    <row r="176" spans="1:11" ht="15.75" thickBot="1" x14ac:dyDescent="0.3">
      <c r="A176" s="63">
        <f>A158</f>
        <v>2</v>
      </c>
      <c r="B176" s="64">
        <f>B158</f>
        <v>4</v>
      </c>
      <c r="C176" s="82" t="s">
        <v>41</v>
      </c>
      <c r="D176" s="83"/>
      <c r="E176" s="65"/>
      <c r="F176" s="66">
        <f>F165+F175</f>
        <v>1725</v>
      </c>
      <c r="G176" s="66">
        <f t="shared" ref="G176:J176" si="26">G165+G175</f>
        <v>71.11</v>
      </c>
      <c r="H176" s="66">
        <f t="shared" si="26"/>
        <v>79.19</v>
      </c>
      <c r="I176" s="66">
        <f t="shared" si="26"/>
        <v>287.31</v>
      </c>
      <c r="J176" s="66">
        <f t="shared" si="26"/>
        <v>2352.25</v>
      </c>
      <c r="K176" s="66"/>
    </row>
    <row r="177" spans="1:11" x14ac:dyDescent="0.25">
      <c r="A177" s="50">
        <v>2</v>
      </c>
      <c r="B177" s="51">
        <v>5</v>
      </c>
      <c r="C177" s="3" t="s">
        <v>9</v>
      </c>
      <c r="D177" s="4" t="s">
        <v>10</v>
      </c>
      <c r="E177" s="24" t="s">
        <v>120</v>
      </c>
      <c r="F177" s="52">
        <v>150</v>
      </c>
      <c r="G177" s="52">
        <v>7.28</v>
      </c>
      <c r="H177" s="52">
        <v>12.52</v>
      </c>
      <c r="I177" s="52">
        <v>43.92</v>
      </c>
      <c r="J177" s="52">
        <v>518</v>
      </c>
      <c r="K177" s="25" t="s">
        <v>121</v>
      </c>
    </row>
    <row r="178" spans="1:11" x14ac:dyDescent="0.25">
      <c r="A178" s="53"/>
      <c r="B178" s="54"/>
      <c r="C178" s="8"/>
      <c r="D178" s="9"/>
      <c r="E178" s="14" t="s">
        <v>103</v>
      </c>
      <c r="F178" s="26">
        <v>15</v>
      </c>
      <c r="G178" s="26">
        <v>0.05</v>
      </c>
      <c r="H178" s="26">
        <v>8.25</v>
      </c>
      <c r="I178" s="26">
        <v>0.08</v>
      </c>
      <c r="J178" s="26">
        <v>75</v>
      </c>
      <c r="K178" s="21" t="s">
        <v>20</v>
      </c>
    </row>
    <row r="179" spans="1:11" x14ac:dyDescent="0.25">
      <c r="A179" s="67"/>
      <c r="B179" s="54"/>
      <c r="C179" s="8"/>
      <c r="D179" s="9"/>
      <c r="E179" s="14" t="s">
        <v>13</v>
      </c>
      <c r="F179" s="26">
        <v>30</v>
      </c>
      <c r="G179" s="26">
        <v>7.89</v>
      </c>
      <c r="H179" s="26">
        <v>7.98</v>
      </c>
      <c r="I179" s="26"/>
      <c r="J179" s="26">
        <v>103</v>
      </c>
      <c r="K179" s="21" t="s">
        <v>14</v>
      </c>
    </row>
    <row r="180" spans="1:11" x14ac:dyDescent="0.25">
      <c r="A180" s="53"/>
      <c r="B180" s="54"/>
      <c r="C180" s="8"/>
      <c r="D180" s="13" t="s">
        <v>18</v>
      </c>
      <c r="E180" s="14" t="s">
        <v>19</v>
      </c>
      <c r="F180" s="26">
        <v>50</v>
      </c>
      <c r="G180" s="26">
        <v>4</v>
      </c>
      <c r="H180" s="26">
        <v>0.5</v>
      </c>
      <c r="I180" s="26">
        <v>25.4</v>
      </c>
      <c r="J180" s="26">
        <v>122.4</v>
      </c>
      <c r="K180" s="21" t="s">
        <v>20</v>
      </c>
    </row>
    <row r="181" spans="1:11" x14ac:dyDescent="0.25">
      <c r="A181" s="53"/>
      <c r="B181" s="54"/>
      <c r="C181" s="8"/>
      <c r="D181" s="9"/>
      <c r="E181" s="14"/>
      <c r="F181" s="26"/>
      <c r="G181" s="26"/>
      <c r="H181" s="26"/>
      <c r="I181" s="26"/>
      <c r="J181" s="26"/>
      <c r="K181" s="21"/>
    </row>
    <row r="182" spans="1:11" x14ac:dyDescent="0.25">
      <c r="A182" s="53"/>
      <c r="B182" s="54"/>
      <c r="C182" s="8"/>
      <c r="D182" s="13" t="s">
        <v>15</v>
      </c>
      <c r="E182" s="14" t="s">
        <v>122</v>
      </c>
      <c r="F182" s="26">
        <v>200</v>
      </c>
      <c r="G182" s="26">
        <v>3.1</v>
      </c>
      <c r="H182" s="26">
        <v>2.4</v>
      </c>
      <c r="I182" s="26">
        <v>16.2</v>
      </c>
      <c r="J182" s="26">
        <v>99.5</v>
      </c>
      <c r="K182" s="21" t="s">
        <v>123</v>
      </c>
    </row>
    <row r="183" spans="1:11" x14ac:dyDescent="0.25">
      <c r="A183" s="53"/>
      <c r="B183" s="54"/>
      <c r="C183" s="8"/>
      <c r="D183" s="13" t="s">
        <v>18</v>
      </c>
      <c r="E183" s="14"/>
      <c r="F183" s="26"/>
      <c r="G183" s="26"/>
      <c r="H183" s="26"/>
      <c r="I183" s="26"/>
      <c r="J183" s="26"/>
      <c r="K183" s="21"/>
    </row>
    <row r="184" spans="1:11" x14ac:dyDescent="0.25">
      <c r="A184" s="53"/>
      <c r="B184" s="54"/>
      <c r="C184" s="8"/>
      <c r="D184" s="13" t="s">
        <v>21</v>
      </c>
      <c r="E184" s="14" t="s">
        <v>124</v>
      </c>
      <c r="F184" s="26">
        <v>170</v>
      </c>
      <c r="G184" s="26">
        <v>1.6</v>
      </c>
      <c r="H184" s="26">
        <v>0.4</v>
      </c>
      <c r="I184" s="26">
        <v>14.6</v>
      </c>
      <c r="J184" s="26">
        <v>77.400000000000006</v>
      </c>
      <c r="K184" s="21" t="s">
        <v>20</v>
      </c>
    </row>
    <row r="185" spans="1:11" x14ac:dyDescent="0.25">
      <c r="A185" s="53"/>
      <c r="B185" s="54"/>
      <c r="C185" s="8"/>
      <c r="D185" s="9"/>
      <c r="E185" s="14" t="s">
        <v>102</v>
      </c>
      <c r="F185" s="26">
        <v>150</v>
      </c>
      <c r="G185" s="26">
        <v>4.5</v>
      </c>
      <c r="H185" s="26">
        <v>5.3</v>
      </c>
      <c r="I185" s="26">
        <v>19.399999999999999</v>
      </c>
      <c r="J185" s="26">
        <v>242.5</v>
      </c>
      <c r="K185" s="21" t="s">
        <v>20</v>
      </c>
    </row>
    <row r="186" spans="1:11" x14ac:dyDescent="0.25">
      <c r="A186" s="53"/>
      <c r="B186" s="54"/>
      <c r="C186" s="8"/>
      <c r="D186" s="9"/>
      <c r="E186" s="14"/>
      <c r="F186" s="26"/>
      <c r="G186" s="26"/>
      <c r="H186" s="26"/>
      <c r="I186" s="26"/>
      <c r="J186" s="26"/>
      <c r="K186" s="21"/>
    </row>
    <row r="187" spans="1:11" x14ac:dyDescent="0.25">
      <c r="A187" s="55"/>
      <c r="B187" s="56"/>
      <c r="C187" s="15"/>
      <c r="D187" s="57" t="s">
        <v>24</v>
      </c>
      <c r="E187" s="58"/>
      <c r="F187" s="59">
        <f>SUM(F177:F186)</f>
        <v>765</v>
      </c>
      <c r="G187" s="59">
        <f t="shared" ref="G187:J187" si="27">SUM(G177:G186)</f>
        <v>28.42</v>
      </c>
      <c r="H187" s="59">
        <f t="shared" si="27"/>
        <v>37.349999999999994</v>
      </c>
      <c r="I187" s="59">
        <f t="shared" si="27"/>
        <v>119.6</v>
      </c>
      <c r="J187" s="59">
        <f t="shared" si="27"/>
        <v>1237.8</v>
      </c>
      <c r="K187" s="60"/>
    </row>
    <row r="188" spans="1:11" x14ac:dyDescent="0.25">
      <c r="A188" s="61">
        <f>A177</f>
        <v>2</v>
      </c>
      <c r="B188" s="62">
        <f>B177</f>
        <v>5</v>
      </c>
      <c r="C188" s="20" t="s">
        <v>25</v>
      </c>
      <c r="D188" s="13" t="s">
        <v>26</v>
      </c>
      <c r="E188" s="14" t="s">
        <v>44</v>
      </c>
      <c r="F188" s="26">
        <v>80</v>
      </c>
      <c r="G188" s="26">
        <v>0.88</v>
      </c>
      <c r="H188" s="26">
        <v>0.08</v>
      </c>
      <c r="I188" s="26">
        <v>2.8</v>
      </c>
      <c r="J188" s="26">
        <v>16</v>
      </c>
      <c r="K188" s="21" t="s">
        <v>20</v>
      </c>
    </row>
    <row r="189" spans="1:11" x14ac:dyDescent="0.25">
      <c r="A189" s="53"/>
      <c r="B189" s="54"/>
      <c r="C189" s="8"/>
      <c r="D189" s="13" t="s">
        <v>28</v>
      </c>
      <c r="E189" s="14" t="s">
        <v>125</v>
      </c>
      <c r="F189" s="26">
        <v>250</v>
      </c>
      <c r="G189" s="26">
        <v>9.8000000000000007</v>
      </c>
      <c r="H189" s="26">
        <v>16.600000000000001</v>
      </c>
      <c r="I189" s="26">
        <v>17.600000000000001</v>
      </c>
      <c r="J189" s="26">
        <v>259.7</v>
      </c>
      <c r="K189" s="21" t="s">
        <v>126</v>
      </c>
    </row>
    <row r="190" spans="1:11" x14ac:dyDescent="0.25">
      <c r="A190" s="53"/>
      <c r="B190" s="54"/>
      <c r="C190" s="8"/>
      <c r="D190" s="13" t="s">
        <v>31</v>
      </c>
      <c r="E190" s="14" t="s">
        <v>127</v>
      </c>
      <c r="F190" s="26">
        <v>200</v>
      </c>
      <c r="G190" s="26">
        <v>23.9</v>
      </c>
      <c r="H190" s="26">
        <v>23.1</v>
      </c>
      <c r="I190" s="26">
        <v>21.2</v>
      </c>
      <c r="J190" s="26">
        <v>488.3</v>
      </c>
      <c r="K190" s="21" t="s">
        <v>128</v>
      </c>
    </row>
    <row r="191" spans="1:11" x14ac:dyDescent="0.25">
      <c r="A191" s="53"/>
      <c r="B191" s="54"/>
      <c r="C191" s="8"/>
      <c r="D191" s="13" t="s">
        <v>34</v>
      </c>
      <c r="E191" s="14"/>
      <c r="F191" s="26"/>
      <c r="G191" s="26"/>
      <c r="H191" s="26"/>
      <c r="I191" s="26"/>
      <c r="J191" s="26"/>
      <c r="K191" s="21"/>
    </row>
    <row r="192" spans="1:11" x14ac:dyDescent="0.25">
      <c r="A192" s="53"/>
      <c r="B192" s="54"/>
      <c r="C192" s="8"/>
      <c r="D192" s="13" t="s">
        <v>37</v>
      </c>
      <c r="E192" s="14" t="s">
        <v>51</v>
      </c>
      <c r="F192" s="26">
        <v>200</v>
      </c>
      <c r="G192" s="26">
        <v>0.7</v>
      </c>
      <c r="H192" s="26">
        <v>0</v>
      </c>
      <c r="I192" s="26">
        <v>68.3</v>
      </c>
      <c r="J192" s="26">
        <v>276.7</v>
      </c>
      <c r="K192" s="21" t="s">
        <v>64</v>
      </c>
    </row>
    <row r="193" spans="1:11" x14ac:dyDescent="0.25">
      <c r="A193" s="53"/>
      <c r="B193" s="54"/>
      <c r="C193" s="8"/>
      <c r="D193" s="13" t="s">
        <v>39</v>
      </c>
      <c r="E193" s="14" t="s">
        <v>19</v>
      </c>
      <c r="F193" s="26">
        <v>70</v>
      </c>
      <c r="G193" s="26">
        <v>4.5999999999999996</v>
      </c>
      <c r="H193" s="26">
        <v>0.6</v>
      </c>
      <c r="I193" s="26">
        <v>29.7</v>
      </c>
      <c r="J193" s="26">
        <v>142.80000000000001</v>
      </c>
      <c r="K193" s="21" t="s">
        <v>20</v>
      </c>
    </row>
    <row r="194" spans="1:11" x14ac:dyDescent="0.25">
      <c r="A194" s="53"/>
      <c r="B194" s="54"/>
      <c r="C194" s="8"/>
      <c r="D194" s="13" t="s">
        <v>40</v>
      </c>
      <c r="E194" s="14"/>
      <c r="F194" s="26"/>
      <c r="G194" s="26"/>
      <c r="H194" s="26"/>
      <c r="I194" s="26"/>
      <c r="J194" s="26"/>
      <c r="K194" s="21"/>
    </row>
    <row r="195" spans="1:11" x14ac:dyDescent="0.25">
      <c r="A195" s="53"/>
      <c r="B195" s="54"/>
      <c r="C195" s="8"/>
      <c r="D195" s="9"/>
      <c r="E195" s="14"/>
      <c r="F195" s="26"/>
      <c r="G195" s="26"/>
      <c r="H195" s="26"/>
      <c r="I195" s="26"/>
      <c r="J195" s="26"/>
      <c r="K195" s="21"/>
    </row>
    <row r="196" spans="1:11" x14ac:dyDescent="0.25">
      <c r="A196" s="53"/>
      <c r="B196" s="54"/>
      <c r="C196" s="8"/>
      <c r="D196" s="9"/>
      <c r="E196" s="14"/>
      <c r="F196" s="26"/>
      <c r="G196" s="26"/>
      <c r="H196" s="26"/>
      <c r="I196" s="26"/>
      <c r="J196" s="26"/>
      <c r="K196" s="21"/>
    </row>
    <row r="197" spans="1:11" x14ac:dyDescent="0.25">
      <c r="A197" s="55"/>
      <c r="B197" s="56"/>
      <c r="C197" s="15"/>
      <c r="D197" s="57" t="s">
        <v>24</v>
      </c>
      <c r="E197" s="58"/>
      <c r="F197" s="59">
        <f>SUM(F188:F196)</f>
        <v>800</v>
      </c>
      <c r="G197" s="59">
        <f t="shared" ref="G197:J197" si="28">SUM(G188:G196)</f>
        <v>39.880000000000003</v>
      </c>
      <c r="H197" s="59">
        <f t="shared" si="28"/>
        <v>40.380000000000003</v>
      </c>
      <c r="I197" s="59">
        <f t="shared" si="28"/>
        <v>139.6</v>
      </c>
      <c r="J197" s="59">
        <f t="shared" si="28"/>
        <v>1183.5</v>
      </c>
      <c r="K197" s="60"/>
    </row>
    <row r="198" spans="1:11" ht="15.75" thickBot="1" x14ac:dyDescent="0.3">
      <c r="A198" s="63">
        <f>A177</f>
        <v>2</v>
      </c>
      <c r="B198" s="64">
        <f>B177</f>
        <v>5</v>
      </c>
      <c r="C198" s="82" t="s">
        <v>41</v>
      </c>
      <c r="D198" s="83"/>
      <c r="E198" s="65"/>
      <c r="F198" s="66">
        <f>F187+F197</f>
        <v>1565</v>
      </c>
      <c r="G198" s="66">
        <f t="shared" ref="G198:J198" si="29">G187+G197</f>
        <v>68.300000000000011</v>
      </c>
      <c r="H198" s="66">
        <f t="shared" si="29"/>
        <v>77.72999999999999</v>
      </c>
      <c r="I198" s="66">
        <f t="shared" si="29"/>
        <v>259.2</v>
      </c>
      <c r="J198" s="66">
        <f t="shared" si="29"/>
        <v>2421.3000000000002</v>
      </c>
      <c r="K198" s="66"/>
    </row>
    <row r="199" spans="1:11" ht="15.75" thickBot="1" x14ac:dyDescent="0.3">
      <c r="A199" s="73"/>
      <c r="B199" s="74"/>
      <c r="C199" s="75"/>
      <c r="D199" s="76"/>
      <c r="E199" s="33" t="s">
        <v>130</v>
      </c>
      <c r="F199" s="32"/>
      <c r="G199" s="32">
        <f>AVERAGE(G13,G32,G51,G70,G89,G108,G127,G146,G165,G187)</f>
        <v>30.135000000000002</v>
      </c>
      <c r="H199" s="32">
        <f t="shared" ref="H199:I199" si="30">AVERAGE(H13,H32,H51,H70,H89,H108,H127,H146,H165,H187)</f>
        <v>34.554999999999993</v>
      </c>
      <c r="I199" s="78">
        <f t="shared" si="30"/>
        <v>114.172</v>
      </c>
      <c r="J199" s="78">
        <f>AVERAGE(J13,J32,J51,J70,J89,J108,J127,J146,J165,J187)</f>
        <v>921.05300000000011</v>
      </c>
      <c r="K199" s="77"/>
    </row>
    <row r="200" spans="1:11" ht="15.75" thickBot="1" x14ac:dyDescent="0.3">
      <c r="A200" s="73"/>
      <c r="B200" s="74"/>
      <c r="C200" s="75"/>
      <c r="D200" s="76"/>
      <c r="E200" s="33" t="s">
        <v>131</v>
      </c>
      <c r="F200" s="32"/>
      <c r="G200" s="32">
        <f>AVERAGE(G23,G42,G61,G80,G99,G118,G137,G156,G175,G197)</f>
        <v>40.255600000000001</v>
      </c>
      <c r="H200" s="32">
        <f t="shared" ref="H200:I200" si="31">AVERAGE(H23,H42,H61,H80,H99,H118,H137,H156,H175,H197)</f>
        <v>44.62</v>
      </c>
      <c r="I200" s="78">
        <f t="shared" si="31"/>
        <v>133.441</v>
      </c>
      <c r="J200" s="78">
        <f>AVERAGE(J23,J42,J61,J80,J99,J118,J137,J156,J175,J197)</f>
        <v>1138.009</v>
      </c>
      <c r="K200" s="77"/>
    </row>
    <row r="201" spans="1:11" ht="15.75" thickBot="1" x14ac:dyDescent="0.3">
      <c r="A201" s="70"/>
      <c r="B201" s="71"/>
      <c r="C201" s="87" t="s">
        <v>129</v>
      </c>
      <c r="D201" s="87"/>
      <c r="E201" s="87"/>
      <c r="F201" s="72">
        <f>(F24+F43+F62+F81+F100+F119+F138+F157+F176+F198)/(IF(F24=0,0,1)+IF(F43=0,0,1)+IF(F62=0,0,1)+IF(F81=0,0,1)+IF(F100=0,0,1)+IF(F119=0,0,1)+IF(F138=0,0,1)+IF(F157=0,0,1)+IF(F176=0,0,1)+IF(F198=0,0,1))</f>
        <v>1616.3</v>
      </c>
      <c r="G201" s="72">
        <f t="shared" ref="G201:J201" si="32">(G24+G43+G62+G81+G100+G119+G138+G157+G176+G198)/(IF(G24=0,0,1)+IF(G43=0,0,1)+IF(G62=0,0,1)+IF(G81=0,0,1)+IF(G100=0,0,1)+IF(G119=0,0,1)+IF(G138=0,0,1)+IF(G157=0,0,1)+IF(G176=0,0,1)+IF(G198=0,0,1))</f>
        <v>70.390599999999992</v>
      </c>
      <c r="H201" s="72">
        <f t="shared" si="32"/>
        <v>79.174999999999997</v>
      </c>
      <c r="I201" s="72">
        <f t="shared" si="32"/>
        <v>247.613</v>
      </c>
      <c r="J201" s="72">
        <f t="shared" si="32"/>
        <v>2059.0619999999999</v>
      </c>
      <c r="K201" s="72"/>
    </row>
    <row r="203" spans="1:11" x14ac:dyDescent="0.25">
      <c r="E203" s="29"/>
      <c r="F203" s="29"/>
      <c r="G203" s="29"/>
      <c r="H203" s="29"/>
      <c r="I203" s="29"/>
      <c r="J203" s="29"/>
    </row>
    <row r="204" spans="1:11" x14ac:dyDescent="0.25">
      <c r="E204"/>
      <c r="F204"/>
      <c r="G204" s="34"/>
      <c r="H204" s="34"/>
      <c r="I204" s="34"/>
      <c r="J204" s="34"/>
    </row>
    <row r="205" spans="1:11" x14ac:dyDescent="0.25">
      <c r="E205"/>
      <c r="F205"/>
      <c r="G205" s="34"/>
      <c r="H205" s="34"/>
      <c r="I205" s="34"/>
      <c r="J205" s="34"/>
    </row>
  </sheetData>
  <mergeCells count="14">
    <mergeCell ref="C198:D198"/>
    <mergeCell ref="C201:E201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Пачковская Юлия</dc:creator>
  <cp:lastModifiedBy>пк</cp:lastModifiedBy>
  <dcterms:created xsi:type="dcterms:W3CDTF">2023-10-12T07:46:59Z</dcterms:created>
  <dcterms:modified xsi:type="dcterms:W3CDTF">2023-10-13T00:48:04Z</dcterms:modified>
</cp:coreProperties>
</file>